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atos" sheetId="2" state="visible" r:id="rId2"/>
    <sheet xmlns:r="http://schemas.openxmlformats.org/officeDocument/2006/relationships" name="Insumos" sheetId="3" state="visible" r:id="rId3"/>
    <sheet xmlns:r="http://schemas.openxmlformats.org/officeDocument/2006/relationships" name="Receitas" sheetId="4" state="visible" r:id="rId4"/>
    <sheet xmlns:r="http://schemas.openxmlformats.org/officeDocument/2006/relationships" name="Listas" sheetId="5" state="visible" r:id="rId5"/>
  </sheets>
  <definedNames>
    <definedName name="_xlnm._FilterDatabase" localSheetId="1" hidden="1">'Pratos'!$A$5:$J$205</definedName>
    <definedName name="_xlnm._FilterDatabase" localSheetId="2" hidden="1">'Insumos'!$A$5:$E$405</definedName>
    <definedName name="_xlnm._FilterDatabase" localSheetId="3" hidden="1">'Receitas'!$A$5:$I$1505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;[Red]-&quot;R$&quot; #,##0.00"/>
    <numFmt numFmtId="165" formatCode="#,##0.000"/>
    <numFmt numFmtId="166" formatCode="#,##0.##"/>
    <numFmt numFmtId="167" formatCode="0.0%"/>
  </numFmts>
  <fonts count="8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6" fontId="0" fillId="4" borderId="1" pivotButton="0" quotePrefix="0" xfId="0"/>
    <xf numFmtId="164" fontId="0" fillId="4" borderId="1" pivotButton="0" quotePrefix="0" xfId="0"/>
    <xf numFmtId="167" fontId="0" fillId="4" borderId="1" pivotButton="0" quotePrefix="0" xfId="0"/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167" fontId="0" fillId="0" borderId="1" pivotButton="0" quotePrefix="0" xfId="0"/>
    <xf numFmtId="165" fontId="0" fillId="4" borderId="1" pivotButton="0" quotePrefix="0" xfId="0"/>
    <xf numFmtId="2" fontId="0" fillId="4" borderId="1" pivotButton="0" quotePrefix="0" xfId="0"/>
    <xf numFmtId="165" fontId="0" fillId="0" borderId="1" pivotButton="0" quotePrefix="0" xfId="0"/>
    <xf numFmtId="2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1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ficha técnica (restaurante)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Cadastre os insumos com o preço de compra, monte a receita de cada prato com a quantidade líquida e o fator de correção e informe o rendimento. A aba "Pratos" calcula o custo da receita, o custo por porção, o CMV % do preço atual e o preço sugerido para o CMV-alvo que você definir.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"Insumos", cadastre cada ingrediente com código, unidade de compra (kg, litro, unidade) e o preço pago por essa unidade.</t>
        </is>
      </c>
    </row>
    <row r="8" ht="32" customHeight="1">
      <c r="B8" s="3" t="inlineStr">
        <is>
          <t>2. Na aba "Receitas", lance uma linha por ingrediente de cada prato: nome do prato, código do insumo, quantidade líquida usada (na mesma unidade de compra) e o fator de correção.</t>
        </is>
      </c>
    </row>
    <row r="9" ht="32" customHeight="1">
      <c r="B9" s="3" t="inlineStr">
        <is>
          <t>3. Fator de correção = peso bruto ÷ peso líquido. Pese o alimento antes e depois do pré-preparo (descascar, limpar, desossar) para achar o seu. Use 1 quando não há perda.</t>
        </is>
      </c>
    </row>
    <row r="10" ht="32" customHeight="1">
      <c r="B10" s="3" t="inlineStr">
        <is>
          <t>4. Na aba "Pratos", escreva o nome do prato exatamente como na aba "Receitas", o rendimento em porções, o preço de venda e o CMV-alvo que você quer atingir.</t>
        </is>
      </c>
    </row>
    <row r="11" ht="32" customHeight="1">
      <c r="B11" s="3" t="inlineStr">
        <is>
          <t>5. Veja o custo por porção, o CMV % do preço atual e o preço sugerido. MARGEM BAIXA aparece quando o CMV passa do alvo.</t>
        </is>
      </c>
    </row>
    <row r="12" ht="18" customHeight="1">
      <c r="B12" s="3" t="inlineStr">
        <is>
          <t>6. Quando o fornecedor mudar o preço, atualize só a aba "Insumos": todas as fichas são recalculadas.</t>
        </is>
      </c>
    </row>
    <row r="14">
      <c r="B14" s="4" t="inlineStr">
        <is>
          <t>Legenda</t>
        </is>
      </c>
    </row>
    <row r="15" ht="18" customHeight="1">
      <c r="B15" s="3" t="inlineStr">
        <is>
          <t>• Fundo AMARELO claro = dado de EXEMPLO, fictício. Apague o conteúdo dessas células antes de usar.</t>
        </is>
      </c>
    </row>
    <row r="16" ht="18" customHeight="1">
      <c r="B16" s="3" t="inlineStr">
        <is>
          <t>• Cabeçalho AZUL-ESCURO = coluna para você preencher.</t>
        </is>
      </c>
    </row>
    <row r="17" ht="18" customHeight="1">
      <c r="B17" s="3" t="inlineStr">
        <is>
          <t>• Cabeçalho CINZA = coluna com fórmula. Não digite nela: o valor é calculado sozinho.</t>
        </is>
      </c>
    </row>
    <row r="18" ht="18" customHeight="1">
      <c r="B18" s="3" t="inlineStr">
        <is>
          <t>• Células com seta ao clicar têm lista suspensa. Os itens das listas ficam na aba "Listas".</t>
        </is>
      </c>
    </row>
    <row r="20">
      <c r="B20" s="4" t="inlineStr">
        <is>
          <t>Limitações desta planilha</t>
        </is>
      </c>
    </row>
    <row r="21" ht="18" customHeight="1">
      <c r="B21" s="3" t="inlineStr">
        <is>
          <t>• Não baixa os ingredientes do estoque quando o prato é vendido.</t>
        </is>
      </c>
    </row>
    <row r="22" ht="18" customHeight="1">
      <c r="B22" s="3" t="inlineStr">
        <is>
          <t>• O preço do insumo é o último informado; não calcula custo médio das compras.</t>
        </is>
      </c>
    </row>
    <row r="23" ht="32" customHeight="1">
      <c r="B23" s="3" t="inlineStr">
        <is>
          <t>• Não considera gás, energia, embalagem para viagem nem mão de obra, a não ser que você cadastre esses itens como insumo.</t>
        </is>
      </c>
    </row>
    <row r="24" ht="18" customHeight="1">
      <c r="B24" s="3" t="inlineStr">
        <is>
          <t>• O nome do prato precisa ser digitado igual nas abas "Receitas" e "Pratos" para a soma funcionar.</t>
        </is>
      </c>
    </row>
    <row r="26">
      <c r="B26" s="4" t="inlineStr">
        <is>
          <t>Quando vale passar para um sistema</t>
        </is>
      </c>
    </row>
    <row r="27" ht="18" customHeight="1">
      <c r="B27" s="3" t="inlineStr">
        <is>
          <t>• Quando o cardápio cresce e os preços dos insumos mudam toda semana.</t>
        </is>
      </c>
    </row>
    <row r="28" ht="18" customHeight="1">
      <c r="B28" s="3" t="inlineStr">
        <is>
          <t>• Quando você quer comparar o custo teórico das fichas com as compras e o estoque reais.</t>
        </is>
      </c>
    </row>
    <row r="29" ht="18" customHeight="1">
      <c r="B29" s="3" t="inlineStr">
        <is>
          <t>• Quando as vendas do PDV precisam baixar o estoque sem digitação.</t>
        </is>
      </c>
    </row>
    <row r="31">
      <c r="B31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5" customWidth="1" min="3" max="3"/>
    <col width="14" customWidth="1" min="4" max="4"/>
    <col width="14" customWidth="1" min="5" max="5"/>
    <col width="11" customWidth="1" min="6" max="6"/>
    <col width="10" customWidth="1" min="7" max="7"/>
    <col width="14" customWidth="1" min="8" max="8"/>
    <col width="15" customWidth="1" min="9" max="9"/>
    <col width="44" customWidth="1" min="10" max="10"/>
  </cols>
  <sheetData>
    <row r="1" ht="26" customHeight="1">
      <c r="A1" s="6" t="inlineStr">
        <is>
          <t>Custo por porção e preço sugerido de cada prato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Prato</t>
        </is>
      </c>
      <c r="B5" s="8" t="inlineStr">
        <is>
          <t>Rendimento (porções)</t>
        </is>
      </c>
      <c r="C5" s="9" t="inlineStr">
        <is>
          <t>Custo da receita</t>
        </is>
      </c>
      <c r="D5" s="9" t="inlineStr">
        <is>
          <t>Custo por porção</t>
        </is>
      </c>
      <c r="E5" s="8" t="inlineStr">
        <is>
          <t>Preço de venda</t>
        </is>
      </c>
      <c r="F5" s="9" t="inlineStr">
        <is>
          <t>CMV % do preço</t>
        </is>
      </c>
      <c r="G5" s="8" t="inlineStr">
        <is>
          <t>CMV-alvo %</t>
        </is>
      </c>
      <c r="H5" s="9" t="inlineStr">
        <is>
          <t>Preço sugerido</t>
        </is>
      </c>
      <c r="I5" s="9" t="inlineStr">
        <is>
          <t>Situação</t>
        </is>
      </c>
      <c r="J5" s="8" t="inlineStr">
        <is>
          <t>Modo de preparo / observações</t>
        </is>
      </c>
    </row>
    <row r="6">
      <c r="A6" s="10" t="inlineStr">
        <is>
          <t>Frango grelhado com arroz e feijão</t>
        </is>
      </c>
      <c r="B6" s="11" t="n">
        <v>10</v>
      </c>
      <c r="C6" s="12">
        <f>IF(A6="","",SUMIFS(Receitas!$I$6:$I$1505,Receitas!$A$6:$A$1505,A6))</f>
        <v/>
      </c>
      <c r="D6" s="12">
        <f>IF(OR(A6="",N(B6)=0),"",C6/B6)</f>
        <v/>
      </c>
      <c r="E6" s="12" t="n">
        <v>32.9</v>
      </c>
      <c r="F6" s="13">
        <f>IF(OR(D6="",N(E6)=0),"",D6/E6)</f>
        <v/>
      </c>
      <c r="G6" s="13" t="n">
        <v>0.3</v>
      </c>
      <c r="H6" s="12">
        <f>IF(OR(D6="",N(G6)=0),"",D6/G6)</f>
        <v/>
      </c>
      <c r="I6" s="10">
        <f>IF(OR(F6="",N(G6)=0),"",IF(F6&gt;G6,"MARGEM BAIXA","OK"))</f>
        <v/>
      </c>
      <c r="J6" s="10" t="inlineStr">
        <is>
          <t>Grelhar o frango temperado; arroz e feijão cozidos no dia.</t>
        </is>
      </c>
    </row>
    <row r="7">
      <c r="A7" s="10" t="inlineStr">
        <is>
          <t>Salada de alface e tomate</t>
        </is>
      </c>
      <c r="B7" s="11" t="n">
        <v>6</v>
      </c>
      <c r="C7" s="12">
        <f>IF(A7="","",SUMIFS(Receitas!$I$6:$I$1505,Receitas!$A$6:$A$1505,A7))</f>
        <v/>
      </c>
      <c r="D7" s="12">
        <f>IF(OR(A7="",N(B7)=0),"",C7/B7)</f>
        <v/>
      </c>
      <c r="E7" s="12" t="n">
        <v>14</v>
      </c>
      <c r="F7" s="13">
        <f>IF(OR(D7="",N(E7)=0),"",D7/E7)</f>
        <v/>
      </c>
      <c r="G7" s="13" t="n">
        <v>0.3</v>
      </c>
      <c r="H7" s="12">
        <f>IF(OR(D7="",N(G7)=0),"",D7/G7)</f>
        <v/>
      </c>
      <c r="I7" s="10">
        <f>IF(OR(F7="",N(G7)=0),"",IF(F7&gt;G7,"MARGEM BAIXA","OK"))</f>
        <v/>
      </c>
      <c r="J7" s="10" t="inlineStr">
        <is>
          <t>Higienizar as folhas; montar na hora de servir.</t>
        </is>
      </c>
    </row>
    <row r="8">
      <c r="A8" s="14" t="n"/>
      <c r="B8" s="15" t="n"/>
      <c r="C8" s="16">
        <f>IF(A8="","",SUMIFS(Receitas!$I$6:$I$1505,Receitas!$A$6:$A$1505,A8))</f>
        <v/>
      </c>
      <c r="D8" s="16">
        <f>IF(OR(A8="",N(B8)=0),"",C8/B8)</f>
        <v/>
      </c>
      <c r="E8" s="16" t="n"/>
      <c r="F8" s="17">
        <f>IF(OR(D8="",N(E8)=0),"",D8/E8)</f>
        <v/>
      </c>
      <c r="G8" s="17" t="n"/>
      <c r="H8" s="16">
        <f>IF(OR(D8="",N(G8)=0),"",D8/G8)</f>
        <v/>
      </c>
      <c r="I8" s="14">
        <f>IF(OR(F8="",N(G8)=0),"",IF(F8&gt;G8,"MARGEM BAIXA","OK"))</f>
        <v/>
      </c>
      <c r="J8" s="14" t="n"/>
    </row>
    <row r="9">
      <c r="A9" s="14" t="n"/>
      <c r="B9" s="15" t="n"/>
      <c r="C9" s="16">
        <f>IF(A9="","",SUMIFS(Receitas!$I$6:$I$1505,Receitas!$A$6:$A$1505,A9))</f>
        <v/>
      </c>
      <c r="D9" s="16">
        <f>IF(OR(A9="",N(B9)=0),"",C9/B9)</f>
        <v/>
      </c>
      <c r="E9" s="16" t="n"/>
      <c r="F9" s="17">
        <f>IF(OR(D9="",N(E9)=0),"",D9/E9)</f>
        <v/>
      </c>
      <c r="G9" s="17" t="n"/>
      <c r="H9" s="16">
        <f>IF(OR(D9="",N(G9)=0),"",D9/G9)</f>
        <v/>
      </c>
      <c r="I9" s="14">
        <f>IF(OR(F9="",N(G9)=0),"",IF(F9&gt;G9,"MARGEM BAIXA","OK"))</f>
        <v/>
      </c>
      <c r="J9" s="14" t="n"/>
    </row>
    <row r="10">
      <c r="A10" s="14" t="n"/>
      <c r="B10" s="15" t="n"/>
      <c r="C10" s="16">
        <f>IF(A10="","",SUMIFS(Receitas!$I$6:$I$1505,Receitas!$A$6:$A$1505,A10))</f>
        <v/>
      </c>
      <c r="D10" s="16">
        <f>IF(OR(A10="",N(B10)=0),"",C10/B10)</f>
        <v/>
      </c>
      <c r="E10" s="16" t="n"/>
      <c r="F10" s="17">
        <f>IF(OR(D10="",N(E10)=0),"",D10/E10)</f>
        <v/>
      </c>
      <c r="G10" s="17" t="n"/>
      <c r="H10" s="16">
        <f>IF(OR(D10="",N(G10)=0),"",D10/G10)</f>
        <v/>
      </c>
      <c r="I10" s="14">
        <f>IF(OR(F10="",N(G10)=0),"",IF(F10&gt;G10,"MARGEM BAIXA","OK"))</f>
        <v/>
      </c>
      <c r="J10" s="14" t="n"/>
    </row>
    <row r="11">
      <c r="A11" s="14" t="n"/>
      <c r="B11" s="15" t="n"/>
      <c r="C11" s="16">
        <f>IF(A11="","",SUMIFS(Receitas!$I$6:$I$1505,Receitas!$A$6:$A$1505,A11))</f>
        <v/>
      </c>
      <c r="D11" s="16">
        <f>IF(OR(A11="",N(B11)=0),"",C11/B11)</f>
        <v/>
      </c>
      <c r="E11" s="16" t="n"/>
      <c r="F11" s="17">
        <f>IF(OR(D11="",N(E11)=0),"",D11/E11)</f>
        <v/>
      </c>
      <c r="G11" s="17" t="n"/>
      <c r="H11" s="16">
        <f>IF(OR(D11="",N(G11)=0),"",D11/G11)</f>
        <v/>
      </c>
      <c r="I11" s="14">
        <f>IF(OR(F11="",N(G11)=0),"",IF(F11&gt;G11,"MARGEM BAIXA","OK"))</f>
        <v/>
      </c>
      <c r="J11" s="14" t="n"/>
    </row>
    <row r="12">
      <c r="A12" s="14" t="n"/>
      <c r="B12" s="15" t="n"/>
      <c r="C12" s="16">
        <f>IF(A12="","",SUMIFS(Receitas!$I$6:$I$1505,Receitas!$A$6:$A$1505,A12))</f>
        <v/>
      </c>
      <c r="D12" s="16">
        <f>IF(OR(A12="",N(B12)=0),"",C12/B12)</f>
        <v/>
      </c>
      <c r="E12" s="16" t="n"/>
      <c r="F12" s="17">
        <f>IF(OR(D12="",N(E12)=0),"",D12/E12)</f>
        <v/>
      </c>
      <c r="G12" s="17" t="n"/>
      <c r="H12" s="16">
        <f>IF(OR(D12="",N(G12)=0),"",D12/G12)</f>
        <v/>
      </c>
      <c r="I12" s="14">
        <f>IF(OR(F12="",N(G12)=0),"",IF(F12&gt;G12,"MARGEM BAIXA","OK"))</f>
        <v/>
      </c>
      <c r="J12" s="14" t="n"/>
    </row>
    <row r="13">
      <c r="A13" s="14" t="n"/>
      <c r="B13" s="15" t="n"/>
      <c r="C13" s="16">
        <f>IF(A13="","",SUMIFS(Receitas!$I$6:$I$1505,Receitas!$A$6:$A$1505,A13))</f>
        <v/>
      </c>
      <c r="D13" s="16">
        <f>IF(OR(A13="",N(B13)=0),"",C13/B13)</f>
        <v/>
      </c>
      <c r="E13" s="16" t="n"/>
      <c r="F13" s="17">
        <f>IF(OR(D13="",N(E13)=0),"",D13/E13)</f>
        <v/>
      </c>
      <c r="G13" s="17" t="n"/>
      <c r="H13" s="16">
        <f>IF(OR(D13="",N(G13)=0),"",D13/G13)</f>
        <v/>
      </c>
      <c r="I13" s="14">
        <f>IF(OR(F13="",N(G13)=0),"",IF(F13&gt;G13,"MARGEM BAIXA","OK"))</f>
        <v/>
      </c>
      <c r="J13" s="14" t="n"/>
    </row>
    <row r="14">
      <c r="A14" s="14" t="n"/>
      <c r="B14" s="15" t="n"/>
      <c r="C14" s="16">
        <f>IF(A14="","",SUMIFS(Receitas!$I$6:$I$1505,Receitas!$A$6:$A$1505,A14))</f>
        <v/>
      </c>
      <c r="D14" s="16">
        <f>IF(OR(A14="",N(B14)=0),"",C14/B14)</f>
        <v/>
      </c>
      <c r="E14" s="16" t="n"/>
      <c r="F14" s="17">
        <f>IF(OR(D14="",N(E14)=0),"",D14/E14)</f>
        <v/>
      </c>
      <c r="G14" s="17" t="n"/>
      <c r="H14" s="16">
        <f>IF(OR(D14="",N(G14)=0),"",D14/G14)</f>
        <v/>
      </c>
      <c r="I14" s="14">
        <f>IF(OR(F14="",N(G14)=0),"",IF(F14&gt;G14,"MARGEM BAIXA","OK"))</f>
        <v/>
      </c>
      <c r="J14" s="14" t="n"/>
    </row>
    <row r="15">
      <c r="A15" s="14" t="n"/>
      <c r="B15" s="15" t="n"/>
      <c r="C15" s="16">
        <f>IF(A15="","",SUMIFS(Receitas!$I$6:$I$1505,Receitas!$A$6:$A$1505,A15))</f>
        <v/>
      </c>
      <c r="D15" s="16">
        <f>IF(OR(A15="",N(B15)=0),"",C15/B15)</f>
        <v/>
      </c>
      <c r="E15" s="16" t="n"/>
      <c r="F15" s="17">
        <f>IF(OR(D15="",N(E15)=0),"",D15/E15)</f>
        <v/>
      </c>
      <c r="G15" s="17" t="n"/>
      <c r="H15" s="16">
        <f>IF(OR(D15="",N(G15)=0),"",D15/G15)</f>
        <v/>
      </c>
      <c r="I15" s="14">
        <f>IF(OR(F15="",N(G15)=0),"",IF(F15&gt;G15,"MARGEM BAIXA","OK"))</f>
        <v/>
      </c>
      <c r="J15" s="14" t="n"/>
    </row>
    <row r="16">
      <c r="A16" s="14" t="n"/>
      <c r="B16" s="15" t="n"/>
      <c r="C16" s="16">
        <f>IF(A16="","",SUMIFS(Receitas!$I$6:$I$1505,Receitas!$A$6:$A$1505,A16))</f>
        <v/>
      </c>
      <c r="D16" s="16">
        <f>IF(OR(A16="",N(B16)=0),"",C16/B16)</f>
        <v/>
      </c>
      <c r="E16" s="16" t="n"/>
      <c r="F16" s="17">
        <f>IF(OR(D16="",N(E16)=0),"",D16/E16)</f>
        <v/>
      </c>
      <c r="G16" s="17" t="n"/>
      <c r="H16" s="16">
        <f>IF(OR(D16="",N(G16)=0),"",D16/G16)</f>
        <v/>
      </c>
      <c r="I16" s="14">
        <f>IF(OR(F16="",N(G16)=0),"",IF(F16&gt;G16,"MARGEM BAIXA","OK"))</f>
        <v/>
      </c>
      <c r="J16" s="14" t="n"/>
    </row>
    <row r="17">
      <c r="A17" s="14" t="n"/>
      <c r="B17" s="15" t="n"/>
      <c r="C17" s="16">
        <f>IF(A17="","",SUMIFS(Receitas!$I$6:$I$1505,Receitas!$A$6:$A$1505,A17))</f>
        <v/>
      </c>
      <c r="D17" s="16">
        <f>IF(OR(A17="",N(B17)=0),"",C17/B17)</f>
        <v/>
      </c>
      <c r="E17" s="16" t="n"/>
      <c r="F17" s="17">
        <f>IF(OR(D17="",N(E17)=0),"",D17/E17)</f>
        <v/>
      </c>
      <c r="G17" s="17" t="n"/>
      <c r="H17" s="16">
        <f>IF(OR(D17="",N(G17)=0),"",D17/G17)</f>
        <v/>
      </c>
      <c r="I17" s="14">
        <f>IF(OR(F17="",N(G17)=0),"",IF(F17&gt;G17,"MARGEM BAIXA","OK"))</f>
        <v/>
      </c>
      <c r="J17" s="14" t="n"/>
    </row>
    <row r="18">
      <c r="A18" s="14" t="n"/>
      <c r="B18" s="15" t="n"/>
      <c r="C18" s="16">
        <f>IF(A18="","",SUMIFS(Receitas!$I$6:$I$1505,Receitas!$A$6:$A$1505,A18))</f>
        <v/>
      </c>
      <c r="D18" s="16">
        <f>IF(OR(A18="",N(B18)=0),"",C18/B18)</f>
        <v/>
      </c>
      <c r="E18" s="16" t="n"/>
      <c r="F18" s="17">
        <f>IF(OR(D18="",N(E18)=0),"",D18/E18)</f>
        <v/>
      </c>
      <c r="G18" s="17" t="n"/>
      <c r="H18" s="16">
        <f>IF(OR(D18="",N(G18)=0),"",D18/G18)</f>
        <v/>
      </c>
      <c r="I18" s="14">
        <f>IF(OR(F18="",N(G18)=0),"",IF(F18&gt;G18,"MARGEM BAIXA","OK"))</f>
        <v/>
      </c>
      <c r="J18" s="14" t="n"/>
    </row>
    <row r="19">
      <c r="A19" s="14" t="n"/>
      <c r="B19" s="15" t="n"/>
      <c r="C19" s="16">
        <f>IF(A19="","",SUMIFS(Receitas!$I$6:$I$1505,Receitas!$A$6:$A$1505,A19))</f>
        <v/>
      </c>
      <c r="D19" s="16">
        <f>IF(OR(A19="",N(B19)=0),"",C19/B19)</f>
        <v/>
      </c>
      <c r="E19" s="16" t="n"/>
      <c r="F19" s="17">
        <f>IF(OR(D19="",N(E19)=0),"",D19/E19)</f>
        <v/>
      </c>
      <c r="G19" s="17" t="n"/>
      <c r="H19" s="16">
        <f>IF(OR(D19="",N(G19)=0),"",D19/G19)</f>
        <v/>
      </c>
      <c r="I19" s="14">
        <f>IF(OR(F19="",N(G19)=0),"",IF(F19&gt;G19,"MARGEM BAIXA","OK"))</f>
        <v/>
      </c>
      <c r="J19" s="14" t="n"/>
    </row>
    <row r="20">
      <c r="A20" s="14" t="n"/>
      <c r="B20" s="15" t="n"/>
      <c r="C20" s="16">
        <f>IF(A20="","",SUMIFS(Receitas!$I$6:$I$1505,Receitas!$A$6:$A$1505,A20))</f>
        <v/>
      </c>
      <c r="D20" s="16">
        <f>IF(OR(A20="",N(B20)=0),"",C20/B20)</f>
        <v/>
      </c>
      <c r="E20" s="16" t="n"/>
      <c r="F20" s="17">
        <f>IF(OR(D20="",N(E20)=0),"",D20/E20)</f>
        <v/>
      </c>
      <c r="G20" s="17" t="n"/>
      <c r="H20" s="16">
        <f>IF(OR(D20="",N(G20)=0),"",D20/G20)</f>
        <v/>
      </c>
      <c r="I20" s="14">
        <f>IF(OR(F20="",N(G20)=0),"",IF(F20&gt;G20,"MARGEM BAIXA","OK"))</f>
        <v/>
      </c>
      <c r="J20" s="14" t="n"/>
    </row>
    <row r="21">
      <c r="A21" s="14" t="n"/>
      <c r="B21" s="15" t="n"/>
      <c r="C21" s="16">
        <f>IF(A21="","",SUMIFS(Receitas!$I$6:$I$1505,Receitas!$A$6:$A$1505,A21))</f>
        <v/>
      </c>
      <c r="D21" s="16">
        <f>IF(OR(A21="",N(B21)=0),"",C21/B21)</f>
        <v/>
      </c>
      <c r="E21" s="16" t="n"/>
      <c r="F21" s="17">
        <f>IF(OR(D21="",N(E21)=0),"",D21/E21)</f>
        <v/>
      </c>
      <c r="G21" s="17" t="n"/>
      <c r="H21" s="16">
        <f>IF(OR(D21="",N(G21)=0),"",D21/G21)</f>
        <v/>
      </c>
      <c r="I21" s="14">
        <f>IF(OR(F21="",N(G21)=0),"",IF(F21&gt;G21,"MARGEM BAIXA","OK"))</f>
        <v/>
      </c>
      <c r="J21" s="14" t="n"/>
    </row>
    <row r="22">
      <c r="A22" s="14" t="n"/>
      <c r="B22" s="15" t="n"/>
      <c r="C22" s="16">
        <f>IF(A22="","",SUMIFS(Receitas!$I$6:$I$1505,Receitas!$A$6:$A$1505,A22))</f>
        <v/>
      </c>
      <c r="D22" s="16">
        <f>IF(OR(A22="",N(B22)=0),"",C22/B22)</f>
        <v/>
      </c>
      <c r="E22" s="16" t="n"/>
      <c r="F22" s="17">
        <f>IF(OR(D22="",N(E22)=0),"",D22/E22)</f>
        <v/>
      </c>
      <c r="G22" s="17" t="n"/>
      <c r="H22" s="16">
        <f>IF(OR(D22="",N(G22)=0),"",D22/G22)</f>
        <v/>
      </c>
      <c r="I22" s="14">
        <f>IF(OR(F22="",N(G22)=0),"",IF(F22&gt;G22,"MARGEM BAIXA","OK"))</f>
        <v/>
      </c>
      <c r="J22" s="14" t="n"/>
    </row>
    <row r="23">
      <c r="A23" s="14" t="n"/>
      <c r="B23" s="15" t="n"/>
      <c r="C23" s="16">
        <f>IF(A23="","",SUMIFS(Receitas!$I$6:$I$1505,Receitas!$A$6:$A$1505,A23))</f>
        <v/>
      </c>
      <c r="D23" s="16">
        <f>IF(OR(A23="",N(B23)=0),"",C23/B23)</f>
        <v/>
      </c>
      <c r="E23" s="16" t="n"/>
      <c r="F23" s="17">
        <f>IF(OR(D23="",N(E23)=0),"",D23/E23)</f>
        <v/>
      </c>
      <c r="G23" s="17" t="n"/>
      <c r="H23" s="16">
        <f>IF(OR(D23="",N(G23)=0),"",D23/G23)</f>
        <v/>
      </c>
      <c r="I23" s="14">
        <f>IF(OR(F23="",N(G23)=0),"",IF(F23&gt;G23,"MARGEM BAIXA","OK"))</f>
        <v/>
      </c>
      <c r="J23" s="14" t="n"/>
    </row>
    <row r="24">
      <c r="A24" s="14" t="n"/>
      <c r="B24" s="15" t="n"/>
      <c r="C24" s="16">
        <f>IF(A24="","",SUMIFS(Receitas!$I$6:$I$1505,Receitas!$A$6:$A$1505,A24))</f>
        <v/>
      </c>
      <c r="D24" s="16">
        <f>IF(OR(A24="",N(B24)=0),"",C24/B24)</f>
        <v/>
      </c>
      <c r="E24" s="16" t="n"/>
      <c r="F24" s="17">
        <f>IF(OR(D24="",N(E24)=0),"",D24/E24)</f>
        <v/>
      </c>
      <c r="G24" s="17" t="n"/>
      <c r="H24" s="16">
        <f>IF(OR(D24="",N(G24)=0),"",D24/G24)</f>
        <v/>
      </c>
      <c r="I24" s="14">
        <f>IF(OR(F24="",N(G24)=0),"",IF(F24&gt;G24,"MARGEM BAIXA","OK"))</f>
        <v/>
      </c>
      <c r="J24" s="14" t="n"/>
    </row>
    <row r="25">
      <c r="A25" s="14" t="n"/>
      <c r="B25" s="15" t="n"/>
      <c r="C25" s="16">
        <f>IF(A25="","",SUMIFS(Receitas!$I$6:$I$1505,Receitas!$A$6:$A$1505,A25))</f>
        <v/>
      </c>
      <c r="D25" s="16">
        <f>IF(OR(A25="",N(B25)=0),"",C25/B25)</f>
        <v/>
      </c>
      <c r="E25" s="16" t="n"/>
      <c r="F25" s="17">
        <f>IF(OR(D25="",N(E25)=0),"",D25/E25)</f>
        <v/>
      </c>
      <c r="G25" s="17" t="n"/>
      <c r="H25" s="16">
        <f>IF(OR(D25="",N(G25)=0),"",D25/G25)</f>
        <v/>
      </c>
      <c r="I25" s="14">
        <f>IF(OR(F25="",N(G25)=0),"",IF(F25&gt;G25,"MARGEM BAIXA","OK"))</f>
        <v/>
      </c>
      <c r="J25" s="14" t="n"/>
    </row>
    <row r="26">
      <c r="A26" s="14" t="n"/>
      <c r="B26" s="15" t="n"/>
      <c r="C26" s="16">
        <f>IF(A26="","",SUMIFS(Receitas!$I$6:$I$1505,Receitas!$A$6:$A$1505,A26))</f>
        <v/>
      </c>
      <c r="D26" s="16">
        <f>IF(OR(A26="",N(B26)=0),"",C26/B26)</f>
        <v/>
      </c>
      <c r="E26" s="16" t="n"/>
      <c r="F26" s="17">
        <f>IF(OR(D26="",N(E26)=0),"",D26/E26)</f>
        <v/>
      </c>
      <c r="G26" s="17" t="n"/>
      <c r="H26" s="16">
        <f>IF(OR(D26="",N(G26)=0),"",D26/G26)</f>
        <v/>
      </c>
      <c r="I26" s="14">
        <f>IF(OR(F26="",N(G26)=0),"",IF(F26&gt;G26,"MARGEM BAIXA","OK"))</f>
        <v/>
      </c>
      <c r="J26" s="14" t="n"/>
    </row>
    <row r="27">
      <c r="A27" s="14" t="n"/>
      <c r="B27" s="15" t="n"/>
      <c r="C27" s="16">
        <f>IF(A27="","",SUMIFS(Receitas!$I$6:$I$1505,Receitas!$A$6:$A$1505,A27))</f>
        <v/>
      </c>
      <c r="D27" s="16">
        <f>IF(OR(A27="",N(B27)=0),"",C27/B27)</f>
        <v/>
      </c>
      <c r="E27" s="16" t="n"/>
      <c r="F27" s="17">
        <f>IF(OR(D27="",N(E27)=0),"",D27/E27)</f>
        <v/>
      </c>
      <c r="G27" s="17" t="n"/>
      <c r="H27" s="16">
        <f>IF(OR(D27="",N(G27)=0),"",D27/G27)</f>
        <v/>
      </c>
      <c r="I27" s="14">
        <f>IF(OR(F27="",N(G27)=0),"",IF(F27&gt;G27,"MARGEM BAIXA","OK"))</f>
        <v/>
      </c>
      <c r="J27" s="14" t="n"/>
    </row>
    <row r="28">
      <c r="A28" s="14" t="n"/>
      <c r="B28" s="15" t="n"/>
      <c r="C28" s="16">
        <f>IF(A28="","",SUMIFS(Receitas!$I$6:$I$1505,Receitas!$A$6:$A$1505,A28))</f>
        <v/>
      </c>
      <c r="D28" s="16">
        <f>IF(OR(A28="",N(B28)=0),"",C28/B28)</f>
        <v/>
      </c>
      <c r="E28" s="16" t="n"/>
      <c r="F28" s="17">
        <f>IF(OR(D28="",N(E28)=0),"",D28/E28)</f>
        <v/>
      </c>
      <c r="G28" s="17" t="n"/>
      <c r="H28" s="16">
        <f>IF(OR(D28="",N(G28)=0),"",D28/G28)</f>
        <v/>
      </c>
      <c r="I28" s="14">
        <f>IF(OR(F28="",N(G28)=0),"",IF(F28&gt;G28,"MARGEM BAIXA","OK"))</f>
        <v/>
      </c>
      <c r="J28" s="14" t="n"/>
    </row>
    <row r="29">
      <c r="A29" s="14" t="n"/>
      <c r="B29" s="15" t="n"/>
      <c r="C29" s="16">
        <f>IF(A29="","",SUMIFS(Receitas!$I$6:$I$1505,Receitas!$A$6:$A$1505,A29))</f>
        <v/>
      </c>
      <c r="D29" s="16">
        <f>IF(OR(A29="",N(B29)=0),"",C29/B29)</f>
        <v/>
      </c>
      <c r="E29" s="16" t="n"/>
      <c r="F29" s="17">
        <f>IF(OR(D29="",N(E29)=0),"",D29/E29)</f>
        <v/>
      </c>
      <c r="G29" s="17" t="n"/>
      <c r="H29" s="16">
        <f>IF(OR(D29="",N(G29)=0),"",D29/G29)</f>
        <v/>
      </c>
      <c r="I29" s="14">
        <f>IF(OR(F29="",N(G29)=0),"",IF(F29&gt;G29,"MARGEM BAIXA","OK"))</f>
        <v/>
      </c>
      <c r="J29" s="14" t="n"/>
    </row>
    <row r="30">
      <c r="A30" s="14" t="n"/>
      <c r="B30" s="15" t="n"/>
      <c r="C30" s="16">
        <f>IF(A30="","",SUMIFS(Receitas!$I$6:$I$1505,Receitas!$A$6:$A$1505,A30))</f>
        <v/>
      </c>
      <c r="D30" s="16">
        <f>IF(OR(A30="",N(B30)=0),"",C30/B30)</f>
        <v/>
      </c>
      <c r="E30" s="16" t="n"/>
      <c r="F30" s="17">
        <f>IF(OR(D30="",N(E30)=0),"",D30/E30)</f>
        <v/>
      </c>
      <c r="G30" s="17" t="n"/>
      <c r="H30" s="16">
        <f>IF(OR(D30="",N(G30)=0),"",D30/G30)</f>
        <v/>
      </c>
      <c r="I30" s="14">
        <f>IF(OR(F30="",N(G30)=0),"",IF(F30&gt;G30,"MARGEM BAIXA","OK"))</f>
        <v/>
      </c>
      <c r="J30" s="14" t="n"/>
    </row>
    <row r="31">
      <c r="A31" s="14" t="n"/>
      <c r="B31" s="15" t="n"/>
      <c r="C31" s="16">
        <f>IF(A31="","",SUMIFS(Receitas!$I$6:$I$1505,Receitas!$A$6:$A$1505,A31))</f>
        <v/>
      </c>
      <c r="D31" s="16">
        <f>IF(OR(A31="",N(B31)=0),"",C31/B31)</f>
        <v/>
      </c>
      <c r="E31" s="16" t="n"/>
      <c r="F31" s="17">
        <f>IF(OR(D31="",N(E31)=0),"",D31/E31)</f>
        <v/>
      </c>
      <c r="G31" s="17" t="n"/>
      <c r="H31" s="16">
        <f>IF(OR(D31="",N(G31)=0),"",D31/G31)</f>
        <v/>
      </c>
      <c r="I31" s="14">
        <f>IF(OR(F31="",N(G31)=0),"",IF(F31&gt;G31,"MARGEM BAIXA","OK"))</f>
        <v/>
      </c>
      <c r="J31" s="14" t="n"/>
    </row>
    <row r="32">
      <c r="A32" s="14" t="n"/>
      <c r="B32" s="15" t="n"/>
      <c r="C32" s="16">
        <f>IF(A32="","",SUMIFS(Receitas!$I$6:$I$1505,Receitas!$A$6:$A$1505,A32))</f>
        <v/>
      </c>
      <c r="D32" s="16">
        <f>IF(OR(A32="",N(B32)=0),"",C32/B32)</f>
        <v/>
      </c>
      <c r="E32" s="16" t="n"/>
      <c r="F32" s="17">
        <f>IF(OR(D32="",N(E32)=0),"",D32/E32)</f>
        <v/>
      </c>
      <c r="G32" s="17" t="n"/>
      <c r="H32" s="16">
        <f>IF(OR(D32="",N(G32)=0),"",D32/G32)</f>
        <v/>
      </c>
      <c r="I32" s="14">
        <f>IF(OR(F32="",N(G32)=0),"",IF(F32&gt;G32,"MARGEM BAIXA","OK"))</f>
        <v/>
      </c>
      <c r="J32" s="14" t="n"/>
    </row>
    <row r="33">
      <c r="A33" s="14" t="n"/>
      <c r="B33" s="15" t="n"/>
      <c r="C33" s="16">
        <f>IF(A33="","",SUMIFS(Receitas!$I$6:$I$1505,Receitas!$A$6:$A$1505,A33))</f>
        <v/>
      </c>
      <c r="D33" s="16">
        <f>IF(OR(A33="",N(B33)=0),"",C33/B33)</f>
        <v/>
      </c>
      <c r="E33" s="16" t="n"/>
      <c r="F33" s="17">
        <f>IF(OR(D33="",N(E33)=0),"",D33/E33)</f>
        <v/>
      </c>
      <c r="G33" s="17" t="n"/>
      <c r="H33" s="16">
        <f>IF(OR(D33="",N(G33)=0),"",D33/G33)</f>
        <v/>
      </c>
      <c r="I33" s="14">
        <f>IF(OR(F33="",N(G33)=0),"",IF(F33&gt;G33,"MARGEM BAIXA","OK"))</f>
        <v/>
      </c>
      <c r="J33" s="14" t="n"/>
    </row>
    <row r="34">
      <c r="A34" s="14" t="n"/>
      <c r="B34" s="15" t="n"/>
      <c r="C34" s="16">
        <f>IF(A34="","",SUMIFS(Receitas!$I$6:$I$1505,Receitas!$A$6:$A$1505,A34))</f>
        <v/>
      </c>
      <c r="D34" s="16">
        <f>IF(OR(A34="",N(B34)=0),"",C34/B34)</f>
        <v/>
      </c>
      <c r="E34" s="16" t="n"/>
      <c r="F34" s="17">
        <f>IF(OR(D34="",N(E34)=0),"",D34/E34)</f>
        <v/>
      </c>
      <c r="G34" s="17" t="n"/>
      <c r="H34" s="16">
        <f>IF(OR(D34="",N(G34)=0),"",D34/G34)</f>
        <v/>
      </c>
      <c r="I34" s="14">
        <f>IF(OR(F34="",N(G34)=0),"",IF(F34&gt;G34,"MARGEM BAIXA","OK"))</f>
        <v/>
      </c>
      <c r="J34" s="14" t="n"/>
    </row>
    <row r="35">
      <c r="A35" s="14" t="n"/>
      <c r="B35" s="15" t="n"/>
      <c r="C35" s="16">
        <f>IF(A35="","",SUMIFS(Receitas!$I$6:$I$1505,Receitas!$A$6:$A$1505,A35))</f>
        <v/>
      </c>
      <c r="D35" s="16">
        <f>IF(OR(A35="",N(B35)=0),"",C35/B35)</f>
        <v/>
      </c>
      <c r="E35" s="16" t="n"/>
      <c r="F35" s="17">
        <f>IF(OR(D35="",N(E35)=0),"",D35/E35)</f>
        <v/>
      </c>
      <c r="G35" s="17" t="n"/>
      <c r="H35" s="16">
        <f>IF(OR(D35="",N(G35)=0),"",D35/G35)</f>
        <v/>
      </c>
      <c r="I35" s="14">
        <f>IF(OR(F35="",N(G35)=0),"",IF(F35&gt;G35,"MARGEM BAIXA","OK"))</f>
        <v/>
      </c>
      <c r="J35" s="14" t="n"/>
    </row>
    <row r="36">
      <c r="A36" s="14" t="n"/>
      <c r="B36" s="15" t="n"/>
      <c r="C36" s="16">
        <f>IF(A36="","",SUMIFS(Receitas!$I$6:$I$1505,Receitas!$A$6:$A$1505,A36))</f>
        <v/>
      </c>
      <c r="D36" s="16">
        <f>IF(OR(A36="",N(B36)=0),"",C36/B36)</f>
        <v/>
      </c>
      <c r="E36" s="16" t="n"/>
      <c r="F36" s="17">
        <f>IF(OR(D36="",N(E36)=0),"",D36/E36)</f>
        <v/>
      </c>
      <c r="G36" s="17" t="n"/>
      <c r="H36" s="16">
        <f>IF(OR(D36="",N(G36)=0),"",D36/G36)</f>
        <v/>
      </c>
      <c r="I36" s="14">
        <f>IF(OR(F36="",N(G36)=0),"",IF(F36&gt;G36,"MARGEM BAIXA","OK"))</f>
        <v/>
      </c>
      <c r="J36" s="14" t="n"/>
    </row>
    <row r="37">
      <c r="A37" s="14" t="n"/>
      <c r="B37" s="15" t="n"/>
      <c r="C37" s="16">
        <f>IF(A37="","",SUMIFS(Receitas!$I$6:$I$1505,Receitas!$A$6:$A$1505,A37))</f>
        <v/>
      </c>
      <c r="D37" s="16">
        <f>IF(OR(A37="",N(B37)=0),"",C37/B37)</f>
        <v/>
      </c>
      <c r="E37" s="16" t="n"/>
      <c r="F37" s="17">
        <f>IF(OR(D37="",N(E37)=0),"",D37/E37)</f>
        <v/>
      </c>
      <c r="G37" s="17" t="n"/>
      <c r="H37" s="16">
        <f>IF(OR(D37="",N(G37)=0),"",D37/G37)</f>
        <v/>
      </c>
      <c r="I37" s="14">
        <f>IF(OR(F37="",N(G37)=0),"",IF(F37&gt;G37,"MARGEM BAIXA","OK"))</f>
        <v/>
      </c>
      <c r="J37" s="14" t="n"/>
    </row>
    <row r="38">
      <c r="A38" s="14" t="n"/>
      <c r="B38" s="15" t="n"/>
      <c r="C38" s="16">
        <f>IF(A38="","",SUMIFS(Receitas!$I$6:$I$1505,Receitas!$A$6:$A$1505,A38))</f>
        <v/>
      </c>
      <c r="D38" s="16">
        <f>IF(OR(A38="",N(B38)=0),"",C38/B38)</f>
        <v/>
      </c>
      <c r="E38" s="16" t="n"/>
      <c r="F38" s="17">
        <f>IF(OR(D38="",N(E38)=0),"",D38/E38)</f>
        <v/>
      </c>
      <c r="G38" s="17" t="n"/>
      <c r="H38" s="16">
        <f>IF(OR(D38="",N(G38)=0),"",D38/G38)</f>
        <v/>
      </c>
      <c r="I38" s="14">
        <f>IF(OR(F38="",N(G38)=0),"",IF(F38&gt;G38,"MARGEM BAIXA","OK"))</f>
        <v/>
      </c>
      <c r="J38" s="14" t="n"/>
    </row>
    <row r="39">
      <c r="A39" s="14" t="n"/>
      <c r="B39" s="15" t="n"/>
      <c r="C39" s="16">
        <f>IF(A39="","",SUMIFS(Receitas!$I$6:$I$1505,Receitas!$A$6:$A$1505,A39))</f>
        <v/>
      </c>
      <c r="D39" s="16">
        <f>IF(OR(A39="",N(B39)=0),"",C39/B39)</f>
        <v/>
      </c>
      <c r="E39" s="16" t="n"/>
      <c r="F39" s="17">
        <f>IF(OR(D39="",N(E39)=0),"",D39/E39)</f>
        <v/>
      </c>
      <c r="G39" s="17" t="n"/>
      <c r="H39" s="16">
        <f>IF(OR(D39="",N(G39)=0),"",D39/G39)</f>
        <v/>
      </c>
      <c r="I39" s="14">
        <f>IF(OR(F39="",N(G39)=0),"",IF(F39&gt;G39,"MARGEM BAIXA","OK"))</f>
        <v/>
      </c>
      <c r="J39" s="14" t="n"/>
    </row>
    <row r="40">
      <c r="A40" s="14" t="n"/>
      <c r="B40" s="15" t="n"/>
      <c r="C40" s="16">
        <f>IF(A40="","",SUMIFS(Receitas!$I$6:$I$1505,Receitas!$A$6:$A$1505,A40))</f>
        <v/>
      </c>
      <c r="D40" s="16">
        <f>IF(OR(A40="",N(B40)=0),"",C40/B40)</f>
        <v/>
      </c>
      <c r="E40" s="16" t="n"/>
      <c r="F40" s="17">
        <f>IF(OR(D40="",N(E40)=0),"",D40/E40)</f>
        <v/>
      </c>
      <c r="G40" s="17" t="n"/>
      <c r="H40" s="16">
        <f>IF(OR(D40="",N(G40)=0),"",D40/G40)</f>
        <v/>
      </c>
      <c r="I40" s="14">
        <f>IF(OR(F40="",N(G40)=0),"",IF(F40&gt;G40,"MARGEM BAIXA","OK"))</f>
        <v/>
      </c>
      <c r="J40" s="14" t="n"/>
    </row>
    <row r="41">
      <c r="A41" s="14" t="n"/>
      <c r="B41" s="15" t="n"/>
      <c r="C41" s="16">
        <f>IF(A41="","",SUMIFS(Receitas!$I$6:$I$1505,Receitas!$A$6:$A$1505,A41))</f>
        <v/>
      </c>
      <c r="D41" s="16">
        <f>IF(OR(A41="",N(B41)=0),"",C41/B41)</f>
        <v/>
      </c>
      <c r="E41" s="16" t="n"/>
      <c r="F41" s="17">
        <f>IF(OR(D41="",N(E41)=0),"",D41/E41)</f>
        <v/>
      </c>
      <c r="G41" s="17" t="n"/>
      <c r="H41" s="16">
        <f>IF(OR(D41="",N(G41)=0),"",D41/G41)</f>
        <v/>
      </c>
      <c r="I41" s="14">
        <f>IF(OR(F41="",N(G41)=0),"",IF(F41&gt;G41,"MARGEM BAIXA","OK"))</f>
        <v/>
      </c>
      <c r="J41" s="14" t="n"/>
    </row>
    <row r="42">
      <c r="A42" s="14" t="n"/>
      <c r="B42" s="15" t="n"/>
      <c r="C42" s="16">
        <f>IF(A42="","",SUMIFS(Receitas!$I$6:$I$1505,Receitas!$A$6:$A$1505,A42))</f>
        <v/>
      </c>
      <c r="D42" s="16">
        <f>IF(OR(A42="",N(B42)=0),"",C42/B42)</f>
        <v/>
      </c>
      <c r="E42" s="16" t="n"/>
      <c r="F42" s="17">
        <f>IF(OR(D42="",N(E42)=0),"",D42/E42)</f>
        <v/>
      </c>
      <c r="G42" s="17" t="n"/>
      <c r="H42" s="16">
        <f>IF(OR(D42="",N(G42)=0),"",D42/G42)</f>
        <v/>
      </c>
      <c r="I42" s="14">
        <f>IF(OR(F42="",N(G42)=0),"",IF(F42&gt;G42,"MARGEM BAIXA","OK"))</f>
        <v/>
      </c>
      <c r="J42" s="14" t="n"/>
    </row>
    <row r="43">
      <c r="A43" s="14" t="n"/>
      <c r="B43" s="15" t="n"/>
      <c r="C43" s="16">
        <f>IF(A43="","",SUMIFS(Receitas!$I$6:$I$1505,Receitas!$A$6:$A$1505,A43))</f>
        <v/>
      </c>
      <c r="D43" s="16">
        <f>IF(OR(A43="",N(B43)=0),"",C43/B43)</f>
        <v/>
      </c>
      <c r="E43" s="16" t="n"/>
      <c r="F43" s="17">
        <f>IF(OR(D43="",N(E43)=0),"",D43/E43)</f>
        <v/>
      </c>
      <c r="G43" s="17" t="n"/>
      <c r="H43" s="16">
        <f>IF(OR(D43="",N(G43)=0),"",D43/G43)</f>
        <v/>
      </c>
      <c r="I43" s="14">
        <f>IF(OR(F43="",N(G43)=0),"",IF(F43&gt;G43,"MARGEM BAIXA","OK"))</f>
        <v/>
      </c>
      <c r="J43" s="14" t="n"/>
    </row>
    <row r="44">
      <c r="A44" s="14" t="n"/>
      <c r="B44" s="15" t="n"/>
      <c r="C44" s="16">
        <f>IF(A44="","",SUMIFS(Receitas!$I$6:$I$1505,Receitas!$A$6:$A$1505,A44))</f>
        <v/>
      </c>
      <c r="D44" s="16">
        <f>IF(OR(A44="",N(B44)=0),"",C44/B44)</f>
        <v/>
      </c>
      <c r="E44" s="16" t="n"/>
      <c r="F44" s="17">
        <f>IF(OR(D44="",N(E44)=0),"",D44/E44)</f>
        <v/>
      </c>
      <c r="G44" s="17" t="n"/>
      <c r="H44" s="16">
        <f>IF(OR(D44="",N(G44)=0),"",D44/G44)</f>
        <v/>
      </c>
      <c r="I44" s="14">
        <f>IF(OR(F44="",N(G44)=0),"",IF(F44&gt;G44,"MARGEM BAIXA","OK"))</f>
        <v/>
      </c>
      <c r="J44" s="14" t="n"/>
    </row>
    <row r="45">
      <c r="A45" s="14" t="n"/>
      <c r="B45" s="15" t="n"/>
      <c r="C45" s="16">
        <f>IF(A45="","",SUMIFS(Receitas!$I$6:$I$1505,Receitas!$A$6:$A$1505,A45))</f>
        <v/>
      </c>
      <c r="D45" s="16">
        <f>IF(OR(A45="",N(B45)=0),"",C45/B45)</f>
        <v/>
      </c>
      <c r="E45" s="16" t="n"/>
      <c r="F45" s="17">
        <f>IF(OR(D45="",N(E45)=0),"",D45/E45)</f>
        <v/>
      </c>
      <c r="G45" s="17" t="n"/>
      <c r="H45" s="16">
        <f>IF(OR(D45="",N(G45)=0),"",D45/G45)</f>
        <v/>
      </c>
      <c r="I45" s="14">
        <f>IF(OR(F45="",N(G45)=0),"",IF(F45&gt;G45,"MARGEM BAIXA","OK"))</f>
        <v/>
      </c>
      <c r="J45" s="14" t="n"/>
    </row>
    <row r="46">
      <c r="A46" s="14" t="n"/>
      <c r="B46" s="15" t="n"/>
      <c r="C46" s="16">
        <f>IF(A46="","",SUMIFS(Receitas!$I$6:$I$1505,Receitas!$A$6:$A$1505,A46))</f>
        <v/>
      </c>
      <c r="D46" s="16">
        <f>IF(OR(A46="",N(B46)=0),"",C46/B46)</f>
        <v/>
      </c>
      <c r="E46" s="16" t="n"/>
      <c r="F46" s="17">
        <f>IF(OR(D46="",N(E46)=0),"",D46/E46)</f>
        <v/>
      </c>
      <c r="G46" s="17" t="n"/>
      <c r="H46" s="16">
        <f>IF(OR(D46="",N(G46)=0),"",D46/G46)</f>
        <v/>
      </c>
      <c r="I46" s="14">
        <f>IF(OR(F46="",N(G46)=0),"",IF(F46&gt;G46,"MARGEM BAIXA","OK"))</f>
        <v/>
      </c>
      <c r="J46" s="14" t="n"/>
    </row>
    <row r="47">
      <c r="A47" s="14" t="n"/>
      <c r="B47" s="15" t="n"/>
      <c r="C47" s="16">
        <f>IF(A47="","",SUMIFS(Receitas!$I$6:$I$1505,Receitas!$A$6:$A$1505,A47))</f>
        <v/>
      </c>
      <c r="D47" s="16">
        <f>IF(OR(A47="",N(B47)=0),"",C47/B47)</f>
        <v/>
      </c>
      <c r="E47" s="16" t="n"/>
      <c r="F47" s="17">
        <f>IF(OR(D47="",N(E47)=0),"",D47/E47)</f>
        <v/>
      </c>
      <c r="G47" s="17" t="n"/>
      <c r="H47" s="16">
        <f>IF(OR(D47="",N(G47)=0),"",D47/G47)</f>
        <v/>
      </c>
      <c r="I47" s="14">
        <f>IF(OR(F47="",N(G47)=0),"",IF(F47&gt;G47,"MARGEM BAIXA","OK"))</f>
        <v/>
      </c>
      <c r="J47" s="14" t="n"/>
    </row>
    <row r="48">
      <c r="A48" s="14" t="n"/>
      <c r="B48" s="15" t="n"/>
      <c r="C48" s="16">
        <f>IF(A48="","",SUMIFS(Receitas!$I$6:$I$1505,Receitas!$A$6:$A$1505,A48))</f>
        <v/>
      </c>
      <c r="D48" s="16">
        <f>IF(OR(A48="",N(B48)=0),"",C48/B48)</f>
        <v/>
      </c>
      <c r="E48" s="16" t="n"/>
      <c r="F48" s="17">
        <f>IF(OR(D48="",N(E48)=0),"",D48/E48)</f>
        <v/>
      </c>
      <c r="G48" s="17" t="n"/>
      <c r="H48" s="16">
        <f>IF(OR(D48="",N(G48)=0),"",D48/G48)</f>
        <v/>
      </c>
      <c r="I48" s="14">
        <f>IF(OR(F48="",N(G48)=0),"",IF(F48&gt;G48,"MARGEM BAIXA","OK"))</f>
        <v/>
      </c>
      <c r="J48" s="14" t="n"/>
    </row>
    <row r="49">
      <c r="A49" s="14" t="n"/>
      <c r="B49" s="15" t="n"/>
      <c r="C49" s="16">
        <f>IF(A49="","",SUMIFS(Receitas!$I$6:$I$1505,Receitas!$A$6:$A$1505,A49))</f>
        <v/>
      </c>
      <c r="D49" s="16">
        <f>IF(OR(A49="",N(B49)=0),"",C49/B49)</f>
        <v/>
      </c>
      <c r="E49" s="16" t="n"/>
      <c r="F49" s="17">
        <f>IF(OR(D49="",N(E49)=0),"",D49/E49)</f>
        <v/>
      </c>
      <c r="G49" s="17" t="n"/>
      <c r="H49" s="16">
        <f>IF(OR(D49="",N(G49)=0),"",D49/G49)</f>
        <v/>
      </c>
      <c r="I49" s="14">
        <f>IF(OR(F49="",N(G49)=0),"",IF(F49&gt;G49,"MARGEM BAIXA","OK"))</f>
        <v/>
      </c>
      <c r="J49" s="14" t="n"/>
    </row>
    <row r="50">
      <c r="A50" s="14" t="n"/>
      <c r="B50" s="15" t="n"/>
      <c r="C50" s="16">
        <f>IF(A50="","",SUMIFS(Receitas!$I$6:$I$1505,Receitas!$A$6:$A$1505,A50))</f>
        <v/>
      </c>
      <c r="D50" s="16">
        <f>IF(OR(A50="",N(B50)=0),"",C50/B50)</f>
        <v/>
      </c>
      <c r="E50" s="16" t="n"/>
      <c r="F50" s="17">
        <f>IF(OR(D50="",N(E50)=0),"",D50/E50)</f>
        <v/>
      </c>
      <c r="G50" s="17" t="n"/>
      <c r="H50" s="16">
        <f>IF(OR(D50="",N(G50)=0),"",D50/G50)</f>
        <v/>
      </c>
      <c r="I50" s="14">
        <f>IF(OR(F50="",N(G50)=0),"",IF(F50&gt;G50,"MARGEM BAIXA","OK"))</f>
        <v/>
      </c>
      <c r="J50" s="14" t="n"/>
    </row>
    <row r="51">
      <c r="A51" s="14" t="n"/>
      <c r="B51" s="15" t="n"/>
      <c r="C51" s="16">
        <f>IF(A51="","",SUMIFS(Receitas!$I$6:$I$1505,Receitas!$A$6:$A$1505,A51))</f>
        <v/>
      </c>
      <c r="D51" s="16">
        <f>IF(OR(A51="",N(B51)=0),"",C51/B51)</f>
        <v/>
      </c>
      <c r="E51" s="16" t="n"/>
      <c r="F51" s="17">
        <f>IF(OR(D51="",N(E51)=0),"",D51/E51)</f>
        <v/>
      </c>
      <c r="G51" s="17" t="n"/>
      <c r="H51" s="16">
        <f>IF(OR(D51="",N(G51)=0),"",D51/G51)</f>
        <v/>
      </c>
      <c r="I51" s="14">
        <f>IF(OR(F51="",N(G51)=0),"",IF(F51&gt;G51,"MARGEM BAIXA","OK"))</f>
        <v/>
      </c>
      <c r="J51" s="14" t="n"/>
    </row>
    <row r="52">
      <c r="A52" s="14" t="n"/>
      <c r="B52" s="15" t="n"/>
      <c r="C52" s="16">
        <f>IF(A52="","",SUMIFS(Receitas!$I$6:$I$1505,Receitas!$A$6:$A$1505,A52))</f>
        <v/>
      </c>
      <c r="D52" s="16">
        <f>IF(OR(A52="",N(B52)=0),"",C52/B52)</f>
        <v/>
      </c>
      <c r="E52" s="16" t="n"/>
      <c r="F52" s="17">
        <f>IF(OR(D52="",N(E52)=0),"",D52/E52)</f>
        <v/>
      </c>
      <c r="G52" s="17" t="n"/>
      <c r="H52" s="16">
        <f>IF(OR(D52="",N(G52)=0),"",D52/G52)</f>
        <v/>
      </c>
      <c r="I52" s="14">
        <f>IF(OR(F52="",N(G52)=0),"",IF(F52&gt;G52,"MARGEM BAIXA","OK"))</f>
        <v/>
      </c>
      <c r="J52" s="14" t="n"/>
    </row>
    <row r="53">
      <c r="A53" s="14" t="n"/>
      <c r="B53" s="15" t="n"/>
      <c r="C53" s="16">
        <f>IF(A53="","",SUMIFS(Receitas!$I$6:$I$1505,Receitas!$A$6:$A$1505,A53))</f>
        <v/>
      </c>
      <c r="D53" s="16">
        <f>IF(OR(A53="",N(B53)=0),"",C53/B53)</f>
        <v/>
      </c>
      <c r="E53" s="16" t="n"/>
      <c r="F53" s="17">
        <f>IF(OR(D53="",N(E53)=0),"",D53/E53)</f>
        <v/>
      </c>
      <c r="G53" s="17" t="n"/>
      <c r="H53" s="16">
        <f>IF(OR(D53="",N(G53)=0),"",D53/G53)</f>
        <v/>
      </c>
      <c r="I53" s="14">
        <f>IF(OR(F53="",N(G53)=0),"",IF(F53&gt;G53,"MARGEM BAIXA","OK"))</f>
        <v/>
      </c>
      <c r="J53" s="14" t="n"/>
    </row>
    <row r="54">
      <c r="A54" s="14" t="n"/>
      <c r="B54" s="15" t="n"/>
      <c r="C54" s="16">
        <f>IF(A54="","",SUMIFS(Receitas!$I$6:$I$1505,Receitas!$A$6:$A$1505,A54))</f>
        <v/>
      </c>
      <c r="D54" s="16">
        <f>IF(OR(A54="",N(B54)=0),"",C54/B54)</f>
        <v/>
      </c>
      <c r="E54" s="16" t="n"/>
      <c r="F54" s="17">
        <f>IF(OR(D54="",N(E54)=0),"",D54/E54)</f>
        <v/>
      </c>
      <c r="G54" s="17" t="n"/>
      <c r="H54" s="16">
        <f>IF(OR(D54="",N(G54)=0),"",D54/G54)</f>
        <v/>
      </c>
      <c r="I54" s="14">
        <f>IF(OR(F54="",N(G54)=0),"",IF(F54&gt;G54,"MARGEM BAIXA","OK"))</f>
        <v/>
      </c>
      <c r="J54" s="14" t="n"/>
    </row>
    <row r="55">
      <c r="A55" s="14" t="n"/>
      <c r="B55" s="15" t="n"/>
      <c r="C55" s="16">
        <f>IF(A55="","",SUMIFS(Receitas!$I$6:$I$1505,Receitas!$A$6:$A$1505,A55))</f>
        <v/>
      </c>
      <c r="D55" s="16">
        <f>IF(OR(A55="",N(B55)=0),"",C55/B55)</f>
        <v/>
      </c>
      <c r="E55" s="16" t="n"/>
      <c r="F55" s="17">
        <f>IF(OR(D55="",N(E55)=0),"",D55/E55)</f>
        <v/>
      </c>
      <c r="G55" s="17" t="n"/>
      <c r="H55" s="16">
        <f>IF(OR(D55="",N(G55)=0),"",D55/G55)</f>
        <v/>
      </c>
      <c r="I55" s="14">
        <f>IF(OR(F55="",N(G55)=0),"",IF(F55&gt;G55,"MARGEM BAIXA","OK"))</f>
        <v/>
      </c>
      <c r="J55" s="14" t="n"/>
    </row>
    <row r="56">
      <c r="A56" s="14" t="n"/>
      <c r="B56" s="15" t="n"/>
      <c r="C56" s="16">
        <f>IF(A56="","",SUMIFS(Receitas!$I$6:$I$1505,Receitas!$A$6:$A$1505,A56))</f>
        <v/>
      </c>
      <c r="D56" s="16">
        <f>IF(OR(A56="",N(B56)=0),"",C56/B56)</f>
        <v/>
      </c>
      <c r="E56" s="16" t="n"/>
      <c r="F56" s="17">
        <f>IF(OR(D56="",N(E56)=0),"",D56/E56)</f>
        <v/>
      </c>
      <c r="G56" s="17" t="n"/>
      <c r="H56" s="16">
        <f>IF(OR(D56="",N(G56)=0),"",D56/G56)</f>
        <v/>
      </c>
      <c r="I56" s="14">
        <f>IF(OR(F56="",N(G56)=0),"",IF(F56&gt;G56,"MARGEM BAIXA","OK"))</f>
        <v/>
      </c>
      <c r="J56" s="14" t="n"/>
    </row>
    <row r="57">
      <c r="A57" s="14" t="n"/>
      <c r="B57" s="15" t="n"/>
      <c r="C57" s="16">
        <f>IF(A57="","",SUMIFS(Receitas!$I$6:$I$1505,Receitas!$A$6:$A$1505,A57))</f>
        <v/>
      </c>
      <c r="D57" s="16">
        <f>IF(OR(A57="",N(B57)=0),"",C57/B57)</f>
        <v/>
      </c>
      <c r="E57" s="16" t="n"/>
      <c r="F57" s="17">
        <f>IF(OR(D57="",N(E57)=0),"",D57/E57)</f>
        <v/>
      </c>
      <c r="G57" s="17" t="n"/>
      <c r="H57" s="16">
        <f>IF(OR(D57="",N(G57)=0),"",D57/G57)</f>
        <v/>
      </c>
      <c r="I57" s="14">
        <f>IF(OR(F57="",N(G57)=0),"",IF(F57&gt;G57,"MARGEM BAIXA","OK"))</f>
        <v/>
      </c>
      <c r="J57" s="14" t="n"/>
    </row>
    <row r="58">
      <c r="A58" s="14" t="n"/>
      <c r="B58" s="15" t="n"/>
      <c r="C58" s="16">
        <f>IF(A58="","",SUMIFS(Receitas!$I$6:$I$1505,Receitas!$A$6:$A$1505,A58))</f>
        <v/>
      </c>
      <c r="D58" s="16">
        <f>IF(OR(A58="",N(B58)=0),"",C58/B58)</f>
        <v/>
      </c>
      <c r="E58" s="16" t="n"/>
      <c r="F58" s="17">
        <f>IF(OR(D58="",N(E58)=0),"",D58/E58)</f>
        <v/>
      </c>
      <c r="G58" s="17" t="n"/>
      <c r="H58" s="16">
        <f>IF(OR(D58="",N(G58)=0),"",D58/G58)</f>
        <v/>
      </c>
      <c r="I58" s="14">
        <f>IF(OR(F58="",N(G58)=0),"",IF(F58&gt;G58,"MARGEM BAIXA","OK"))</f>
        <v/>
      </c>
      <c r="J58" s="14" t="n"/>
    </row>
    <row r="59">
      <c r="A59" s="14" t="n"/>
      <c r="B59" s="15" t="n"/>
      <c r="C59" s="16">
        <f>IF(A59="","",SUMIFS(Receitas!$I$6:$I$1505,Receitas!$A$6:$A$1505,A59))</f>
        <v/>
      </c>
      <c r="D59" s="16">
        <f>IF(OR(A59="",N(B59)=0),"",C59/B59)</f>
        <v/>
      </c>
      <c r="E59" s="16" t="n"/>
      <c r="F59" s="17">
        <f>IF(OR(D59="",N(E59)=0),"",D59/E59)</f>
        <v/>
      </c>
      <c r="G59" s="17" t="n"/>
      <c r="H59" s="16">
        <f>IF(OR(D59="",N(G59)=0),"",D59/G59)</f>
        <v/>
      </c>
      <c r="I59" s="14">
        <f>IF(OR(F59="",N(G59)=0),"",IF(F59&gt;G59,"MARGEM BAIXA","OK"))</f>
        <v/>
      </c>
      <c r="J59" s="14" t="n"/>
    </row>
    <row r="60">
      <c r="A60" s="14" t="n"/>
      <c r="B60" s="15" t="n"/>
      <c r="C60" s="16">
        <f>IF(A60="","",SUMIFS(Receitas!$I$6:$I$1505,Receitas!$A$6:$A$1505,A60))</f>
        <v/>
      </c>
      <c r="D60" s="16">
        <f>IF(OR(A60="",N(B60)=0),"",C60/B60)</f>
        <v/>
      </c>
      <c r="E60" s="16" t="n"/>
      <c r="F60" s="17">
        <f>IF(OR(D60="",N(E60)=0),"",D60/E60)</f>
        <v/>
      </c>
      <c r="G60" s="17" t="n"/>
      <c r="H60" s="16">
        <f>IF(OR(D60="",N(G60)=0),"",D60/G60)</f>
        <v/>
      </c>
      <c r="I60" s="14">
        <f>IF(OR(F60="",N(G60)=0),"",IF(F60&gt;G60,"MARGEM BAIXA","OK"))</f>
        <v/>
      </c>
      <c r="J60" s="14" t="n"/>
    </row>
    <row r="61">
      <c r="A61" s="14" t="n"/>
      <c r="B61" s="15" t="n"/>
      <c r="C61" s="16">
        <f>IF(A61="","",SUMIFS(Receitas!$I$6:$I$1505,Receitas!$A$6:$A$1505,A61))</f>
        <v/>
      </c>
      <c r="D61" s="16">
        <f>IF(OR(A61="",N(B61)=0),"",C61/B61)</f>
        <v/>
      </c>
      <c r="E61" s="16" t="n"/>
      <c r="F61" s="17">
        <f>IF(OR(D61="",N(E61)=0),"",D61/E61)</f>
        <v/>
      </c>
      <c r="G61" s="17" t="n"/>
      <c r="H61" s="16">
        <f>IF(OR(D61="",N(G61)=0),"",D61/G61)</f>
        <v/>
      </c>
      <c r="I61" s="14">
        <f>IF(OR(F61="",N(G61)=0),"",IF(F61&gt;G61,"MARGEM BAIXA","OK"))</f>
        <v/>
      </c>
      <c r="J61" s="14" t="n"/>
    </row>
    <row r="62">
      <c r="A62" s="14" t="n"/>
      <c r="B62" s="15" t="n"/>
      <c r="C62" s="16">
        <f>IF(A62="","",SUMIFS(Receitas!$I$6:$I$1505,Receitas!$A$6:$A$1505,A62))</f>
        <v/>
      </c>
      <c r="D62" s="16">
        <f>IF(OR(A62="",N(B62)=0),"",C62/B62)</f>
        <v/>
      </c>
      <c r="E62" s="16" t="n"/>
      <c r="F62" s="17">
        <f>IF(OR(D62="",N(E62)=0),"",D62/E62)</f>
        <v/>
      </c>
      <c r="G62" s="17" t="n"/>
      <c r="H62" s="16">
        <f>IF(OR(D62="",N(G62)=0),"",D62/G62)</f>
        <v/>
      </c>
      <c r="I62" s="14">
        <f>IF(OR(F62="",N(G62)=0),"",IF(F62&gt;G62,"MARGEM BAIXA","OK"))</f>
        <v/>
      </c>
      <c r="J62" s="14" t="n"/>
    </row>
    <row r="63">
      <c r="A63" s="14" t="n"/>
      <c r="B63" s="15" t="n"/>
      <c r="C63" s="16">
        <f>IF(A63="","",SUMIFS(Receitas!$I$6:$I$1505,Receitas!$A$6:$A$1505,A63))</f>
        <v/>
      </c>
      <c r="D63" s="16">
        <f>IF(OR(A63="",N(B63)=0),"",C63/B63)</f>
        <v/>
      </c>
      <c r="E63" s="16" t="n"/>
      <c r="F63" s="17">
        <f>IF(OR(D63="",N(E63)=0),"",D63/E63)</f>
        <v/>
      </c>
      <c r="G63" s="17" t="n"/>
      <c r="H63" s="16">
        <f>IF(OR(D63="",N(G63)=0),"",D63/G63)</f>
        <v/>
      </c>
      <c r="I63" s="14">
        <f>IF(OR(F63="",N(G63)=0),"",IF(F63&gt;G63,"MARGEM BAIXA","OK"))</f>
        <v/>
      </c>
      <c r="J63" s="14" t="n"/>
    </row>
    <row r="64">
      <c r="A64" s="14" t="n"/>
      <c r="B64" s="15" t="n"/>
      <c r="C64" s="16">
        <f>IF(A64="","",SUMIFS(Receitas!$I$6:$I$1505,Receitas!$A$6:$A$1505,A64))</f>
        <v/>
      </c>
      <c r="D64" s="16">
        <f>IF(OR(A64="",N(B64)=0),"",C64/B64)</f>
        <v/>
      </c>
      <c r="E64" s="16" t="n"/>
      <c r="F64" s="17">
        <f>IF(OR(D64="",N(E64)=0),"",D64/E64)</f>
        <v/>
      </c>
      <c r="G64" s="17" t="n"/>
      <c r="H64" s="16">
        <f>IF(OR(D64="",N(G64)=0),"",D64/G64)</f>
        <v/>
      </c>
      <c r="I64" s="14">
        <f>IF(OR(F64="",N(G64)=0),"",IF(F64&gt;G64,"MARGEM BAIXA","OK"))</f>
        <v/>
      </c>
      <c r="J64" s="14" t="n"/>
    </row>
    <row r="65">
      <c r="A65" s="14" t="n"/>
      <c r="B65" s="15" t="n"/>
      <c r="C65" s="16">
        <f>IF(A65="","",SUMIFS(Receitas!$I$6:$I$1505,Receitas!$A$6:$A$1505,A65))</f>
        <v/>
      </c>
      <c r="D65" s="16">
        <f>IF(OR(A65="",N(B65)=0),"",C65/B65)</f>
        <v/>
      </c>
      <c r="E65" s="16" t="n"/>
      <c r="F65" s="17">
        <f>IF(OR(D65="",N(E65)=0),"",D65/E65)</f>
        <v/>
      </c>
      <c r="G65" s="17" t="n"/>
      <c r="H65" s="16">
        <f>IF(OR(D65="",N(G65)=0),"",D65/G65)</f>
        <v/>
      </c>
      <c r="I65" s="14">
        <f>IF(OR(F65="",N(G65)=0),"",IF(F65&gt;G65,"MARGEM BAIXA","OK"))</f>
        <v/>
      </c>
      <c r="J65" s="14" t="n"/>
    </row>
    <row r="66">
      <c r="A66" s="14" t="n"/>
      <c r="B66" s="15" t="n"/>
      <c r="C66" s="16">
        <f>IF(A66="","",SUMIFS(Receitas!$I$6:$I$1505,Receitas!$A$6:$A$1505,A66))</f>
        <v/>
      </c>
      <c r="D66" s="16">
        <f>IF(OR(A66="",N(B66)=0),"",C66/B66)</f>
        <v/>
      </c>
      <c r="E66" s="16" t="n"/>
      <c r="F66" s="17">
        <f>IF(OR(D66="",N(E66)=0),"",D66/E66)</f>
        <v/>
      </c>
      <c r="G66" s="17" t="n"/>
      <c r="H66" s="16">
        <f>IF(OR(D66="",N(G66)=0),"",D66/G66)</f>
        <v/>
      </c>
      <c r="I66" s="14">
        <f>IF(OR(F66="",N(G66)=0),"",IF(F66&gt;G66,"MARGEM BAIXA","OK"))</f>
        <v/>
      </c>
      <c r="J66" s="14" t="n"/>
    </row>
    <row r="67">
      <c r="A67" s="14" t="n"/>
      <c r="B67" s="15" t="n"/>
      <c r="C67" s="16">
        <f>IF(A67="","",SUMIFS(Receitas!$I$6:$I$1505,Receitas!$A$6:$A$1505,A67))</f>
        <v/>
      </c>
      <c r="D67" s="16">
        <f>IF(OR(A67="",N(B67)=0),"",C67/B67)</f>
        <v/>
      </c>
      <c r="E67" s="16" t="n"/>
      <c r="F67" s="17">
        <f>IF(OR(D67="",N(E67)=0),"",D67/E67)</f>
        <v/>
      </c>
      <c r="G67" s="17" t="n"/>
      <c r="H67" s="16">
        <f>IF(OR(D67="",N(G67)=0),"",D67/G67)</f>
        <v/>
      </c>
      <c r="I67" s="14">
        <f>IF(OR(F67="",N(G67)=0),"",IF(F67&gt;G67,"MARGEM BAIXA","OK"))</f>
        <v/>
      </c>
      <c r="J67" s="14" t="n"/>
    </row>
    <row r="68">
      <c r="A68" s="14" t="n"/>
      <c r="B68" s="15" t="n"/>
      <c r="C68" s="16">
        <f>IF(A68="","",SUMIFS(Receitas!$I$6:$I$1505,Receitas!$A$6:$A$1505,A68))</f>
        <v/>
      </c>
      <c r="D68" s="16">
        <f>IF(OR(A68="",N(B68)=0),"",C68/B68)</f>
        <v/>
      </c>
      <c r="E68" s="16" t="n"/>
      <c r="F68" s="17">
        <f>IF(OR(D68="",N(E68)=0),"",D68/E68)</f>
        <v/>
      </c>
      <c r="G68" s="17" t="n"/>
      <c r="H68" s="16">
        <f>IF(OR(D68="",N(G68)=0),"",D68/G68)</f>
        <v/>
      </c>
      <c r="I68" s="14">
        <f>IF(OR(F68="",N(G68)=0),"",IF(F68&gt;G68,"MARGEM BAIXA","OK"))</f>
        <v/>
      </c>
      <c r="J68" s="14" t="n"/>
    </row>
    <row r="69">
      <c r="A69" s="14" t="n"/>
      <c r="B69" s="15" t="n"/>
      <c r="C69" s="16">
        <f>IF(A69="","",SUMIFS(Receitas!$I$6:$I$1505,Receitas!$A$6:$A$1505,A69))</f>
        <v/>
      </c>
      <c r="D69" s="16">
        <f>IF(OR(A69="",N(B69)=0),"",C69/B69)</f>
        <v/>
      </c>
      <c r="E69" s="16" t="n"/>
      <c r="F69" s="17">
        <f>IF(OR(D69="",N(E69)=0),"",D69/E69)</f>
        <v/>
      </c>
      <c r="G69" s="17" t="n"/>
      <c r="H69" s="16">
        <f>IF(OR(D69="",N(G69)=0),"",D69/G69)</f>
        <v/>
      </c>
      <c r="I69" s="14">
        <f>IF(OR(F69="",N(G69)=0),"",IF(F69&gt;G69,"MARGEM BAIXA","OK"))</f>
        <v/>
      </c>
      <c r="J69" s="14" t="n"/>
    </row>
    <row r="70">
      <c r="A70" s="14" t="n"/>
      <c r="B70" s="15" t="n"/>
      <c r="C70" s="16">
        <f>IF(A70="","",SUMIFS(Receitas!$I$6:$I$1505,Receitas!$A$6:$A$1505,A70))</f>
        <v/>
      </c>
      <c r="D70" s="16">
        <f>IF(OR(A70="",N(B70)=0),"",C70/B70)</f>
        <v/>
      </c>
      <c r="E70" s="16" t="n"/>
      <c r="F70" s="17">
        <f>IF(OR(D70="",N(E70)=0),"",D70/E70)</f>
        <v/>
      </c>
      <c r="G70" s="17" t="n"/>
      <c r="H70" s="16">
        <f>IF(OR(D70="",N(G70)=0),"",D70/G70)</f>
        <v/>
      </c>
      <c r="I70" s="14">
        <f>IF(OR(F70="",N(G70)=0),"",IF(F70&gt;G70,"MARGEM BAIXA","OK"))</f>
        <v/>
      </c>
      <c r="J70" s="14" t="n"/>
    </row>
    <row r="71">
      <c r="A71" s="14" t="n"/>
      <c r="B71" s="15" t="n"/>
      <c r="C71" s="16">
        <f>IF(A71="","",SUMIFS(Receitas!$I$6:$I$1505,Receitas!$A$6:$A$1505,A71))</f>
        <v/>
      </c>
      <c r="D71" s="16">
        <f>IF(OR(A71="",N(B71)=0),"",C71/B71)</f>
        <v/>
      </c>
      <c r="E71" s="16" t="n"/>
      <c r="F71" s="17">
        <f>IF(OR(D71="",N(E71)=0),"",D71/E71)</f>
        <v/>
      </c>
      <c r="G71" s="17" t="n"/>
      <c r="H71" s="16">
        <f>IF(OR(D71="",N(G71)=0),"",D71/G71)</f>
        <v/>
      </c>
      <c r="I71" s="14">
        <f>IF(OR(F71="",N(G71)=0),"",IF(F71&gt;G71,"MARGEM BAIXA","OK"))</f>
        <v/>
      </c>
      <c r="J71" s="14" t="n"/>
    </row>
    <row r="72">
      <c r="A72" s="14" t="n"/>
      <c r="B72" s="15" t="n"/>
      <c r="C72" s="16">
        <f>IF(A72="","",SUMIFS(Receitas!$I$6:$I$1505,Receitas!$A$6:$A$1505,A72))</f>
        <v/>
      </c>
      <c r="D72" s="16">
        <f>IF(OR(A72="",N(B72)=0),"",C72/B72)</f>
        <v/>
      </c>
      <c r="E72" s="16" t="n"/>
      <c r="F72" s="17">
        <f>IF(OR(D72="",N(E72)=0),"",D72/E72)</f>
        <v/>
      </c>
      <c r="G72" s="17" t="n"/>
      <c r="H72" s="16">
        <f>IF(OR(D72="",N(G72)=0),"",D72/G72)</f>
        <v/>
      </c>
      <c r="I72" s="14">
        <f>IF(OR(F72="",N(G72)=0),"",IF(F72&gt;G72,"MARGEM BAIXA","OK"))</f>
        <v/>
      </c>
      <c r="J72" s="14" t="n"/>
    </row>
    <row r="73">
      <c r="A73" s="14" t="n"/>
      <c r="B73" s="15" t="n"/>
      <c r="C73" s="16">
        <f>IF(A73="","",SUMIFS(Receitas!$I$6:$I$1505,Receitas!$A$6:$A$1505,A73))</f>
        <v/>
      </c>
      <c r="D73" s="16">
        <f>IF(OR(A73="",N(B73)=0),"",C73/B73)</f>
        <v/>
      </c>
      <c r="E73" s="16" t="n"/>
      <c r="F73" s="17">
        <f>IF(OR(D73="",N(E73)=0),"",D73/E73)</f>
        <v/>
      </c>
      <c r="G73" s="17" t="n"/>
      <c r="H73" s="16">
        <f>IF(OR(D73="",N(G73)=0),"",D73/G73)</f>
        <v/>
      </c>
      <c r="I73" s="14">
        <f>IF(OR(F73="",N(G73)=0),"",IF(F73&gt;G73,"MARGEM BAIXA","OK"))</f>
        <v/>
      </c>
      <c r="J73" s="14" t="n"/>
    </row>
    <row r="74">
      <c r="A74" s="14" t="n"/>
      <c r="B74" s="15" t="n"/>
      <c r="C74" s="16">
        <f>IF(A74="","",SUMIFS(Receitas!$I$6:$I$1505,Receitas!$A$6:$A$1505,A74))</f>
        <v/>
      </c>
      <c r="D74" s="16">
        <f>IF(OR(A74="",N(B74)=0),"",C74/B74)</f>
        <v/>
      </c>
      <c r="E74" s="16" t="n"/>
      <c r="F74" s="17">
        <f>IF(OR(D74="",N(E74)=0),"",D74/E74)</f>
        <v/>
      </c>
      <c r="G74" s="17" t="n"/>
      <c r="H74" s="16">
        <f>IF(OR(D74="",N(G74)=0),"",D74/G74)</f>
        <v/>
      </c>
      <c r="I74" s="14">
        <f>IF(OR(F74="",N(G74)=0),"",IF(F74&gt;G74,"MARGEM BAIXA","OK"))</f>
        <v/>
      </c>
      <c r="J74" s="14" t="n"/>
    </row>
    <row r="75">
      <c r="A75" s="14" t="n"/>
      <c r="B75" s="15" t="n"/>
      <c r="C75" s="16">
        <f>IF(A75="","",SUMIFS(Receitas!$I$6:$I$1505,Receitas!$A$6:$A$1505,A75))</f>
        <v/>
      </c>
      <c r="D75" s="16">
        <f>IF(OR(A75="",N(B75)=0),"",C75/B75)</f>
        <v/>
      </c>
      <c r="E75" s="16" t="n"/>
      <c r="F75" s="17">
        <f>IF(OR(D75="",N(E75)=0),"",D75/E75)</f>
        <v/>
      </c>
      <c r="G75" s="17" t="n"/>
      <c r="H75" s="16">
        <f>IF(OR(D75="",N(G75)=0),"",D75/G75)</f>
        <v/>
      </c>
      <c r="I75" s="14">
        <f>IF(OR(F75="",N(G75)=0),"",IF(F75&gt;G75,"MARGEM BAIXA","OK"))</f>
        <v/>
      </c>
      <c r="J75" s="14" t="n"/>
    </row>
    <row r="76">
      <c r="A76" s="14" t="n"/>
      <c r="B76" s="15" t="n"/>
      <c r="C76" s="16">
        <f>IF(A76="","",SUMIFS(Receitas!$I$6:$I$1505,Receitas!$A$6:$A$1505,A76))</f>
        <v/>
      </c>
      <c r="D76" s="16">
        <f>IF(OR(A76="",N(B76)=0),"",C76/B76)</f>
        <v/>
      </c>
      <c r="E76" s="16" t="n"/>
      <c r="F76" s="17">
        <f>IF(OR(D76="",N(E76)=0),"",D76/E76)</f>
        <v/>
      </c>
      <c r="G76" s="17" t="n"/>
      <c r="H76" s="16">
        <f>IF(OR(D76="",N(G76)=0),"",D76/G76)</f>
        <v/>
      </c>
      <c r="I76" s="14">
        <f>IF(OR(F76="",N(G76)=0),"",IF(F76&gt;G76,"MARGEM BAIXA","OK"))</f>
        <v/>
      </c>
      <c r="J76" s="14" t="n"/>
    </row>
    <row r="77">
      <c r="A77" s="14" t="n"/>
      <c r="B77" s="15" t="n"/>
      <c r="C77" s="16">
        <f>IF(A77="","",SUMIFS(Receitas!$I$6:$I$1505,Receitas!$A$6:$A$1505,A77))</f>
        <v/>
      </c>
      <c r="D77" s="16">
        <f>IF(OR(A77="",N(B77)=0),"",C77/B77)</f>
        <v/>
      </c>
      <c r="E77" s="16" t="n"/>
      <c r="F77" s="17">
        <f>IF(OR(D77="",N(E77)=0),"",D77/E77)</f>
        <v/>
      </c>
      <c r="G77" s="17" t="n"/>
      <c r="H77" s="16">
        <f>IF(OR(D77="",N(G77)=0),"",D77/G77)</f>
        <v/>
      </c>
      <c r="I77" s="14">
        <f>IF(OR(F77="",N(G77)=0),"",IF(F77&gt;G77,"MARGEM BAIXA","OK"))</f>
        <v/>
      </c>
      <c r="J77" s="14" t="n"/>
    </row>
    <row r="78">
      <c r="A78" s="14" t="n"/>
      <c r="B78" s="15" t="n"/>
      <c r="C78" s="16">
        <f>IF(A78="","",SUMIFS(Receitas!$I$6:$I$1505,Receitas!$A$6:$A$1505,A78))</f>
        <v/>
      </c>
      <c r="D78" s="16">
        <f>IF(OR(A78="",N(B78)=0),"",C78/B78)</f>
        <v/>
      </c>
      <c r="E78" s="16" t="n"/>
      <c r="F78" s="17">
        <f>IF(OR(D78="",N(E78)=0),"",D78/E78)</f>
        <v/>
      </c>
      <c r="G78" s="17" t="n"/>
      <c r="H78" s="16">
        <f>IF(OR(D78="",N(G78)=0),"",D78/G78)</f>
        <v/>
      </c>
      <c r="I78" s="14">
        <f>IF(OR(F78="",N(G78)=0),"",IF(F78&gt;G78,"MARGEM BAIXA","OK"))</f>
        <v/>
      </c>
      <c r="J78" s="14" t="n"/>
    </row>
    <row r="79">
      <c r="A79" s="14" t="n"/>
      <c r="B79" s="15" t="n"/>
      <c r="C79" s="16">
        <f>IF(A79="","",SUMIFS(Receitas!$I$6:$I$1505,Receitas!$A$6:$A$1505,A79))</f>
        <v/>
      </c>
      <c r="D79" s="16">
        <f>IF(OR(A79="",N(B79)=0),"",C79/B79)</f>
        <v/>
      </c>
      <c r="E79" s="16" t="n"/>
      <c r="F79" s="17">
        <f>IF(OR(D79="",N(E79)=0),"",D79/E79)</f>
        <v/>
      </c>
      <c r="G79" s="17" t="n"/>
      <c r="H79" s="16">
        <f>IF(OR(D79="",N(G79)=0),"",D79/G79)</f>
        <v/>
      </c>
      <c r="I79" s="14">
        <f>IF(OR(F79="",N(G79)=0),"",IF(F79&gt;G79,"MARGEM BAIXA","OK"))</f>
        <v/>
      </c>
      <c r="J79" s="14" t="n"/>
    </row>
    <row r="80">
      <c r="A80" s="14" t="n"/>
      <c r="B80" s="15" t="n"/>
      <c r="C80" s="16">
        <f>IF(A80="","",SUMIFS(Receitas!$I$6:$I$1505,Receitas!$A$6:$A$1505,A80))</f>
        <v/>
      </c>
      <c r="D80" s="16">
        <f>IF(OR(A80="",N(B80)=0),"",C80/B80)</f>
        <v/>
      </c>
      <c r="E80" s="16" t="n"/>
      <c r="F80" s="17">
        <f>IF(OR(D80="",N(E80)=0),"",D80/E80)</f>
        <v/>
      </c>
      <c r="G80" s="17" t="n"/>
      <c r="H80" s="16">
        <f>IF(OR(D80="",N(G80)=0),"",D80/G80)</f>
        <v/>
      </c>
      <c r="I80" s="14">
        <f>IF(OR(F80="",N(G80)=0),"",IF(F80&gt;G80,"MARGEM BAIXA","OK"))</f>
        <v/>
      </c>
      <c r="J80" s="14" t="n"/>
    </row>
    <row r="81">
      <c r="A81" s="14" t="n"/>
      <c r="B81" s="15" t="n"/>
      <c r="C81" s="16">
        <f>IF(A81="","",SUMIFS(Receitas!$I$6:$I$1505,Receitas!$A$6:$A$1505,A81))</f>
        <v/>
      </c>
      <c r="D81" s="16">
        <f>IF(OR(A81="",N(B81)=0),"",C81/B81)</f>
        <v/>
      </c>
      <c r="E81" s="16" t="n"/>
      <c r="F81" s="17">
        <f>IF(OR(D81="",N(E81)=0),"",D81/E81)</f>
        <v/>
      </c>
      <c r="G81" s="17" t="n"/>
      <c r="H81" s="16">
        <f>IF(OR(D81="",N(G81)=0),"",D81/G81)</f>
        <v/>
      </c>
      <c r="I81" s="14">
        <f>IF(OR(F81="",N(G81)=0),"",IF(F81&gt;G81,"MARGEM BAIXA","OK"))</f>
        <v/>
      </c>
      <c r="J81" s="14" t="n"/>
    </row>
    <row r="82">
      <c r="A82" s="14" t="n"/>
      <c r="B82" s="15" t="n"/>
      <c r="C82" s="16">
        <f>IF(A82="","",SUMIFS(Receitas!$I$6:$I$1505,Receitas!$A$6:$A$1505,A82))</f>
        <v/>
      </c>
      <c r="D82" s="16">
        <f>IF(OR(A82="",N(B82)=0),"",C82/B82)</f>
        <v/>
      </c>
      <c r="E82" s="16" t="n"/>
      <c r="F82" s="17">
        <f>IF(OR(D82="",N(E82)=0),"",D82/E82)</f>
        <v/>
      </c>
      <c r="G82" s="17" t="n"/>
      <c r="H82" s="16">
        <f>IF(OR(D82="",N(G82)=0),"",D82/G82)</f>
        <v/>
      </c>
      <c r="I82" s="14">
        <f>IF(OR(F82="",N(G82)=0),"",IF(F82&gt;G82,"MARGEM BAIXA","OK"))</f>
        <v/>
      </c>
      <c r="J82" s="14" t="n"/>
    </row>
    <row r="83">
      <c r="A83" s="14" t="n"/>
      <c r="B83" s="15" t="n"/>
      <c r="C83" s="16">
        <f>IF(A83="","",SUMIFS(Receitas!$I$6:$I$1505,Receitas!$A$6:$A$1505,A83))</f>
        <v/>
      </c>
      <c r="D83" s="16">
        <f>IF(OR(A83="",N(B83)=0),"",C83/B83)</f>
        <v/>
      </c>
      <c r="E83" s="16" t="n"/>
      <c r="F83" s="17">
        <f>IF(OR(D83="",N(E83)=0),"",D83/E83)</f>
        <v/>
      </c>
      <c r="G83" s="17" t="n"/>
      <c r="H83" s="16">
        <f>IF(OR(D83="",N(G83)=0),"",D83/G83)</f>
        <v/>
      </c>
      <c r="I83" s="14">
        <f>IF(OR(F83="",N(G83)=0),"",IF(F83&gt;G83,"MARGEM BAIXA","OK"))</f>
        <v/>
      </c>
      <c r="J83" s="14" t="n"/>
    </row>
    <row r="84">
      <c r="A84" s="14" t="n"/>
      <c r="B84" s="15" t="n"/>
      <c r="C84" s="16">
        <f>IF(A84="","",SUMIFS(Receitas!$I$6:$I$1505,Receitas!$A$6:$A$1505,A84))</f>
        <v/>
      </c>
      <c r="D84" s="16">
        <f>IF(OR(A84="",N(B84)=0),"",C84/B84)</f>
        <v/>
      </c>
      <c r="E84" s="16" t="n"/>
      <c r="F84" s="17">
        <f>IF(OR(D84="",N(E84)=0),"",D84/E84)</f>
        <v/>
      </c>
      <c r="G84" s="17" t="n"/>
      <c r="H84" s="16">
        <f>IF(OR(D84="",N(G84)=0),"",D84/G84)</f>
        <v/>
      </c>
      <c r="I84" s="14">
        <f>IF(OR(F84="",N(G84)=0),"",IF(F84&gt;G84,"MARGEM BAIXA","OK"))</f>
        <v/>
      </c>
      <c r="J84" s="14" t="n"/>
    </row>
    <row r="85">
      <c r="A85" s="14" t="n"/>
      <c r="B85" s="15" t="n"/>
      <c r="C85" s="16">
        <f>IF(A85="","",SUMIFS(Receitas!$I$6:$I$1505,Receitas!$A$6:$A$1505,A85))</f>
        <v/>
      </c>
      <c r="D85" s="16">
        <f>IF(OR(A85="",N(B85)=0),"",C85/B85)</f>
        <v/>
      </c>
      <c r="E85" s="16" t="n"/>
      <c r="F85" s="17">
        <f>IF(OR(D85="",N(E85)=0),"",D85/E85)</f>
        <v/>
      </c>
      <c r="G85" s="17" t="n"/>
      <c r="H85" s="16">
        <f>IF(OR(D85="",N(G85)=0),"",D85/G85)</f>
        <v/>
      </c>
      <c r="I85" s="14">
        <f>IF(OR(F85="",N(G85)=0),"",IF(F85&gt;G85,"MARGEM BAIXA","OK"))</f>
        <v/>
      </c>
      <c r="J85" s="14" t="n"/>
    </row>
    <row r="86">
      <c r="A86" s="14" t="n"/>
      <c r="B86" s="15" t="n"/>
      <c r="C86" s="16">
        <f>IF(A86="","",SUMIFS(Receitas!$I$6:$I$1505,Receitas!$A$6:$A$1505,A86))</f>
        <v/>
      </c>
      <c r="D86" s="16">
        <f>IF(OR(A86="",N(B86)=0),"",C86/B86)</f>
        <v/>
      </c>
      <c r="E86" s="16" t="n"/>
      <c r="F86" s="17">
        <f>IF(OR(D86="",N(E86)=0),"",D86/E86)</f>
        <v/>
      </c>
      <c r="G86" s="17" t="n"/>
      <c r="H86" s="16">
        <f>IF(OR(D86="",N(G86)=0),"",D86/G86)</f>
        <v/>
      </c>
      <c r="I86" s="14">
        <f>IF(OR(F86="",N(G86)=0),"",IF(F86&gt;G86,"MARGEM BAIXA","OK"))</f>
        <v/>
      </c>
      <c r="J86" s="14" t="n"/>
    </row>
    <row r="87">
      <c r="A87" s="14" t="n"/>
      <c r="B87" s="15" t="n"/>
      <c r="C87" s="16">
        <f>IF(A87="","",SUMIFS(Receitas!$I$6:$I$1505,Receitas!$A$6:$A$1505,A87))</f>
        <v/>
      </c>
      <c r="D87" s="16">
        <f>IF(OR(A87="",N(B87)=0),"",C87/B87)</f>
        <v/>
      </c>
      <c r="E87" s="16" t="n"/>
      <c r="F87" s="17">
        <f>IF(OR(D87="",N(E87)=0),"",D87/E87)</f>
        <v/>
      </c>
      <c r="G87" s="17" t="n"/>
      <c r="H87" s="16">
        <f>IF(OR(D87="",N(G87)=0),"",D87/G87)</f>
        <v/>
      </c>
      <c r="I87" s="14">
        <f>IF(OR(F87="",N(G87)=0),"",IF(F87&gt;G87,"MARGEM BAIXA","OK"))</f>
        <v/>
      </c>
      <c r="J87" s="14" t="n"/>
    </row>
    <row r="88">
      <c r="A88" s="14" t="n"/>
      <c r="B88" s="15" t="n"/>
      <c r="C88" s="16">
        <f>IF(A88="","",SUMIFS(Receitas!$I$6:$I$1505,Receitas!$A$6:$A$1505,A88))</f>
        <v/>
      </c>
      <c r="D88" s="16">
        <f>IF(OR(A88="",N(B88)=0),"",C88/B88)</f>
        <v/>
      </c>
      <c r="E88" s="16" t="n"/>
      <c r="F88" s="17">
        <f>IF(OR(D88="",N(E88)=0),"",D88/E88)</f>
        <v/>
      </c>
      <c r="G88" s="17" t="n"/>
      <c r="H88" s="16">
        <f>IF(OR(D88="",N(G88)=0),"",D88/G88)</f>
        <v/>
      </c>
      <c r="I88" s="14">
        <f>IF(OR(F88="",N(G88)=0),"",IF(F88&gt;G88,"MARGEM BAIXA","OK"))</f>
        <v/>
      </c>
      <c r="J88" s="14" t="n"/>
    </row>
    <row r="89">
      <c r="A89" s="14" t="n"/>
      <c r="B89" s="15" t="n"/>
      <c r="C89" s="16">
        <f>IF(A89="","",SUMIFS(Receitas!$I$6:$I$1505,Receitas!$A$6:$A$1505,A89))</f>
        <v/>
      </c>
      <c r="D89" s="16">
        <f>IF(OR(A89="",N(B89)=0),"",C89/B89)</f>
        <v/>
      </c>
      <c r="E89" s="16" t="n"/>
      <c r="F89" s="17">
        <f>IF(OR(D89="",N(E89)=0),"",D89/E89)</f>
        <v/>
      </c>
      <c r="G89" s="17" t="n"/>
      <c r="H89" s="16">
        <f>IF(OR(D89="",N(G89)=0),"",D89/G89)</f>
        <v/>
      </c>
      <c r="I89" s="14">
        <f>IF(OR(F89="",N(G89)=0),"",IF(F89&gt;G89,"MARGEM BAIXA","OK"))</f>
        <v/>
      </c>
      <c r="J89" s="14" t="n"/>
    </row>
    <row r="90">
      <c r="A90" s="14" t="n"/>
      <c r="B90" s="15" t="n"/>
      <c r="C90" s="16">
        <f>IF(A90="","",SUMIFS(Receitas!$I$6:$I$1505,Receitas!$A$6:$A$1505,A90))</f>
        <v/>
      </c>
      <c r="D90" s="16">
        <f>IF(OR(A90="",N(B90)=0),"",C90/B90)</f>
        <v/>
      </c>
      <c r="E90" s="16" t="n"/>
      <c r="F90" s="17">
        <f>IF(OR(D90="",N(E90)=0),"",D90/E90)</f>
        <v/>
      </c>
      <c r="G90" s="17" t="n"/>
      <c r="H90" s="16">
        <f>IF(OR(D90="",N(G90)=0),"",D90/G90)</f>
        <v/>
      </c>
      <c r="I90" s="14">
        <f>IF(OR(F90="",N(G90)=0),"",IF(F90&gt;G90,"MARGEM BAIXA","OK"))</f>
        <v/>
      </c>
      <c r="J90" s="14" t="n"/>
    </row>
    <row r="91">
      <c r="A91" s="14" t="n"/>
      <c r="B91" s="15" t="n"/>
      <c r="C91" s="16">
        <f>IF(A91="","",SUMIFS(Receitas!$I$6:$I$1505,Receitas!$A$6:$A$1505,A91))</f>
        <v/>
      </c>
      <c r="D91" s="16">
        <f>IF(OR(A91="",N(B91)=0),"",C91/B91)</f>
        <v/>
      </c>
      <c r="E91" s="16" t="n"/>
      <c r="F91" s="17">
        <f>IF(OR(D91="",N(E91)=0),"",D91/E91)</f>
        <v/>
      </c>
      <c r="G91" s="17" t="n"/>
      <c r="H91" s="16">
        <f>IF(OR(D91="",N(G91)=0),"",D91/G91)</f>
        <v/>
      </c>
      <c r="I91" s="14">
        <f>IF(OR(F91="",N(G91)=0),"",IF(F91&gt;G91,"MARGEM BAIXA","OK"))</f>
        <v/>
      </c>
      <c r="J91" s="14" t="n"/>
    </row>
    <row r="92">
      <c r="A92" s="14" t="n"/>
      <c r="B92" s="15" t="n"/>
      <c r="C92" s="16">
        <f>IF(A92="","",SUMIFS(Receitas!$I$6:$I$1505,Receitas!$A$6:$A$1505,A92))</f>
        <v/>
      </c>
      <c r="D92" s="16">
        <f>IF(OR(A92="",N(B92)=0),"",C92/B92)</f>
        <v/>
      </c>
      <c r="E92" s="16" t="n"/>
      <c r="F92" s="17">
        <f>IF(OR(D92="",N(E92)=0),"",D92/E92)</f>
        <v/>
      </c>
      <c r="G92" s="17" t="n"/>
      <c r="H92" s="16">
        <f>IF(OR(D92="",N(G92)=0),"",D92/G92)</f>
        <v/>
      </c>
      <c r="I92" s="14">
        <f>IF(OR(F92="",N(G92)=0),"",IF(F92&gt;G92,"MARGEM BAIXA","OK"))</f>
        <v/>
      </c>
      <c r="J92" s="14" t="n"/>
    </row>
    <row r="93">
      <c r="A93" s="14" t="n"/>
      <c r="B93" s="15" t="n"/>
      <c r="C93" s="16">
        <f>IF(A93="","",SUMIFS(Receitas!$I$6:$I$1505,Receitas!$A$6:$A$1505,A93))</f>
        <v/>
      </c>
      <c r="D93" s="16">
        <f>IF(OR(A93="",N(B93)=0),"",C93/B93)</f>
        <v/>
      </c>
      <c r="E93" s="16" t="n"/>
      <c r="F93" s="17">
        <f>IF(OR(D93="",N(E93)=0),"",D93/E93)</f>
        <v/>
      </c>
      <c r="G93" s="17" t="n"/>
      <c r="H93" s="16">
        <f>IF(OR(D93="",N(G93)=0),"",D93/G93)</f>
        <v/>
      </c>
      <c r="I93" s="14">
        <f>IF(OR(F93="",N(G93)=0),"",IF(F93&gt;G93,"MARGEM BAIXA","OK"))</f>
        <v/>
      </c>
      <c r="J93" s="14" t="n"/>
    </row>
    <row r="94">
      <c r="A94" s="14" t="n"/>
      <c r="B94" s="15" t="n"/>
      <c r="C94" s="16">
        <f>IF(A94="","",SUMIFS(Receitas!$I$6:$I$1505,Receitas!$A$6:$A$1505,A94))</f>
        <v/>
      </c>
      <c r="D94" s="16">
        <f>IF(OR(A94="",N(B94)=0),"",C94/B94)</f>
        <v/>
      </c>
      <c r="E94" s="16" t="n"/>
      <c r="F94" s="17">
        <f>IF(OR(D94="",N(E94)=0),"",D94/E94)</f>
        <v/>
      </c>
      <c r="G94" s="17" t="n"/>
      <c r="H94" s="16">
        <f>IF(OR(D94="",N(G94)=0),"",D94/G94)</f>
        <v/>
      </c>
      <c r="I94" s="14">
        <f>IF(OR(F94="",N(G94)=0),"",IF(F94&gt;G94,"MARGEM BAIXA","OK"))</f>
        <v/>
      </c>
      <c r="J94" s="14" t="n"/>
    </row>
    <row r="95">
      <c r="A95" s="14" t="n"/>
      <c r="B95" s="15" t="n"/>
      <c r="C95" s="16">
        <f>IF(A95="","",SUMIFS(Receitas!$I$6:$I$1505,Receitas!$A$6:$A$1505,A95))</f>
        <v/>
      </c>
      <c r="D95" s="16">
        <f>IF(OR(A95="",N(B95)=0),"",C95/B95)</f>
        <v/>
      </c>
      <c r="E95" s="16" t="n"/>
      <c r="F95" s="17">
        <f>IF(OR(D95="",N(E95)=0),"",D95/E95)</f>
        <v/>
      </c>
      <c r="G95" s="17" t="n"/>
      <c r="H95" s="16">
        <f>IF(OR(D95="",N(G95)=0),"",D95/G95)</f>
        <v/>
      </c>
      <c r="I95" s="14">
        <f>IF(OR(F95="",N(G95)=0),"",IF(F95&gt;G95,"MARGEM BAIXA","OK"))</f>
        <v/>
      </c>
      <c r="J95" s="14" t="n"/>
    </row>
    <row r="96">
      <c r="A96" s="14" t="n"/>
      <c r="B96" s="15" t="n"/>
      <c r="C96" s="16">
        <f>IF(A96="","",SUMIFS(Receitas!$I$6:$I$1505,Receitas!$A$6:$A$1505,A96))</f>
        <v/>
      </c>
      <c r="D96" s="16">
        <f>IF(OR(A96="",N(B96)=0),"",C96/B96)</f>
        <v/>
      </c>
      <c r="E96" s="16" t="n"/>
      <c r="F96" s="17">
        <f>IF(OR(D96="",N(E96)=0),"",D96/E96)</f>
        <v/>
      </c>
      <c r="G96" s="17" t="n"/>
      <c r="H96" s="16">
        <f>IF(OR(D96="",N(G96)=0),"",D96/G96)</f>
        <v/>
      </c>
      <c r="I96" s="14">
        <f>IF(OR(F96="",N(G96)=0),"",IF(F96&gt;G96,"MARGEM BAIXA","OK"))</f>
        <v/>
      </c>
      <c r="J96" s="14" t="n"/>
    </row>
    <row r="97">
      <c r="A97" s="14" t="n"/>
      <c r="B97" s="15" t="n"/>
      <c r="C97" s="16">
        <f>IF(A97="","",SUMIFS(Receitas!$I$6:$I$1505,Receitas!$A$6:$A$1505,A97))</f>
        <v/>
      </c>
      <c r="D97" s="16">
        <f>IF(OR(A97="",N(B97)=0),"",C97/B97)</f>
        <v/>
      </c>
      <c r="E97" s="16" t="n"/>
      <c r="F97" s="17">
        <f>IF(OR(D97="",N(E97)=0),"",D97/E97)</f>
        <v/>
      </c>
      <c r="G97" s="17" t="n"/>
      <c r="H97" s="16">
        <f>IF(OR(D97="",N(G97)=0),"",D97/G97)</f>
        <v/>
      </c>
      <c r="I97" s="14">
        <f>IF(OR(F97="",N(G97)=0),"",IF(F97&gt;G97,"MARGEM BAIXA","OK"))</f>
        <v/>
      </c>
      <c r="J97" s="14" t="n"/>
    </row>
    <row r="98">
      <c r="A98" s="14" t="n"/>
      <c r="B98" s="15" t="n"/>
      <c r="C98" s="16">
        <f>IF(A98="","",SUMIFS(Receitas!$I$6:$I$1505,Receitas!$A$6:$A$1505,A98))</f>
        <v/>
      </c>
      <c r="D98" s="16">
        <f>IF(OR(A98="",N(B98)=0),"",C98/B98)</f>
        <v/>
      </c>
      <c r="E98" s="16" t="n"/>
      <c r="F98" s="17">
        <f>IF(OR(D98="",N(E98)=0),"",D98/E98)</f>
        <v/>
      </c>
      <c r="G98" s="17" t="n"/>
      <c r="H98" s="16">
        <f>IF(OR(D98="",N(G98)=0),"",D98/G98)</f>
        <v/>
      </c>
      <c r="I98" s="14">
        <f>IF(OR(F98="",N(G98)=0),"",IF(F98&gt;G98,"MARGEM BAIXA","OK"))</f>
        <v/>
      </c>
      <c r="J98" s="14" t="n"/>
    </row>
    <row r="99">
      <c r="A99" s="14" t="n"/>
      <c r="B99" s="15" t="n"/>
      <c r="C99" s="16">
        <f>IF(A99="","",SUMIFS(Receitas!$I$6:$I$1505,Receitas!$A$6:$A$1505,A99))</f>
        <v/>
      </c>
      <c r="D99" s="16">
        <f>IF(OR(A99="",N(B99)=0),"",C99/B99)</f>
        <v/>
      </c>
      <c r="E99" s="16" t="n"/>
      <c r="F99" s="17">
        <f>IF(OR(D99="",N(E99)=0),"",D99/E99)</f>
        <v/>
      </c>
      <c r="G99" s="17" t="n"/>
      <c r="H99" s="16">
        <f>IF(OR(D99="",N(G99)=0),"",D99/G99)</f>
        <v/>
      </c>
      <c r="I99" s="14">
        <f>IF(OR(F99="",N(G99)=0),"",IF(F99&gt;G99,"MARGEM BAIXA","OK"))</f>
        <v/>
      </c>
      <c r="J99" s="14" t="n"/>
    </row>
    <row r="100">
      <c r="A100" s="14" t="n"/>
      <c r="B100" s="15" t="n"/>
      <c r="C100" s="16">
        <f>IF(A100="","",SUMIFS(Receitas!$I$6:$I$1505,Receitas!$A$6:$A$1505,A100))</f>
        <v/>
      </c>
      <c r="D100" s="16">
        <f>IF(OR(A100="",N(B100)=0),"",C100/B100)</f>
        <v/>
      </c>
      <c r="E100" s="16" t="n"/>
      <c r="F100" s="17">
        <f>IF(OR(D100="",N(E100)=0),"",D100/E100)</f>
        <v/>
      </c>
      <c r="G100" s="17" t="n"/>
      <c r="H100" s="16">
        <f>IF(OR(D100="",N(G100)=0),"",D100/G100)</f>
        <v/>
      </c>
      <c r="I100" s="14">
        <f>IF(OR(F100="",N(G100)=0),"",IF(F100&gt;G100,"MARGEM BAIXA","OK"))</f>
        <v/>
      </c>
      <c r="J100" s="14" t="n"/>
    </row>
    <row r="101">
      <c r="A101" s="14" t="n"/>
      <c r="B101" s="15" t="n"/>
      <c r="C101" s="16">
        <f>IF(A101="","",SUMIFS(Receitas!$I$6:$I$1505,Receitas!$A$6:$A$1505,A101))</f>
        <v/>
      </c>
      <c r="D101" s="16">
        <f>IF(OR(A101="",N(B101)=0),"",C101/B101)</f>
        <v/>
      </c>
      <c r="E101" s="16" t="n"/>
      <c r="F101" s="17">
        <f>IF(OR(D101="",N(E101)=0),"",D101/E101)</f>
        <v/>
      </c>
      <c r="G101" s="17" t="n"/>
      <c r="H101" s="16">
        <f>IF(OR(D101="",N(G101)=0),"",D101/G101)</f>
        <v/>
      </c>
      <c r="I101" s="14">
        <f>IF(OR(F101="",N(G101)=0),"",IF(F101&gt;G101,"MARGEM BAIXA","OK"))</f>
        <v/>
      </c>
      <c r="J101" s="14" t="n"/>
    </row>
    <row r="102">
      <c r="A102" s="14" t="n"/>
      <c r="B102" s="15" t="n"/>
      <c r="C102" s="16">
        <f>IF(A102="","",SUMIFS(Receitas!$I$6:$I$1505,Receitas!$A$6:$A$1505,A102))</f>
        <v/>
      </c>
      <c r="D102" s="16">
        <f>IF(OR(A102="",N(B102)=0),"",C102/B102)</f>
        <v/>
      </c>
      <c r="E102" s="16" t="n"/>
      <c r="F102" s="17">
        <f>IF(OR(D102="",N(E102)=0),"",D102/E102)</f>
        <v/>
      </c>
      <c r="G102" s="17" t="n"/>
      <c r="H102" s="16">
        <f>IF(OR(D102="",N(G102)=0),"",D102/G102)</f>
        <v/>
      </c>
      <c r="I102" s="14">
        <f>IF(OR(F102="",N(G102)=0),"",IF(F102&gt;G102,"MARGEM BAIXA","OK"))</f>
        <v/>
      </c>
      <c r="J102" s="14" t="n"/>
    </row>
    <row r="103">
      <c r="A103" s="14" t="n"/>
      <c r="B103" s="15" t="n"/>
      <c r="C103" s="16">
        <f>IF(A103="","",SUMIFS(Receitas!$I$6:$I$1505,Receitas!$A$6:$A$1505,A103))</f>
        <v/>
      </c>
      <c r="D103" s="16">
        <f>IF(OR(A103="",N(B103)=0),"",C103/B103)</f>
        <v/>
      </c>
      <c r="E103" s="16" t="n"/>
      <c r="F103" s="17">
        <f>IF(OR(D103="",N(E103)=0),"",D103/E103)</f>
        <v/>
      </c>
      <c r="G103" s="17" t="n"/>
      <c r="H103" s="16">
        <f>IF(OR(D103="",N(G103)=0),"",D103/G103)</f>
        <v/>
      </c>
      <c r="I103" s="14">
        <f>IF(OR(F103="",N(G103)=0),"",IF(F103&gt;G103,"MARGEM BAIXA","OK"))</f>
        <v/>
      </c>
      <c r="J103" s="14" t="n"/>
    </row>
    <row r="104">
      <c r="A104" s="14" t="n"/>
      <c r="B104" s="15" t="n"/>
      <c r="C104" s="16">
        <f>IF(A104="","",SUMIFS(Receitas!$I$6:$I$1505,Receitas!$A$6:$A$1505,A104))</f>
        <v/>
      </c>
      <c r="D104" s="16">
        <f>IF(OR(A104="",N(B104)=0),"",C104/B104)</f>
        <v/>
      </c>
      <c r="E104" s="16" t="n"/>
      <c r="F104" s="17">
        <f>IF(OR(D104="",N(E104)=0),"",D104/E104)</f>
        <v/>
      </c>
      <c r="G104" s="17" t="n"/>
      <c r="H104" s="16">
        <f>IF(OR(D104="",N(G104)=0),"",D104/G104)</f>
        <v/>
      </c>
      <c r="I104" s="14">
        <f>IF(OR(F104="",N(G104)=0),"",IF(F104&gt;G104,"MARGEM BAIXA","OK"))</f>
        <v/>
      </c>
      <c r="J104" s="14" t="n"/>
    </row>
    <row r="105">
      <c r="A105" s="14" t="n"/>
      <c r="B105" s="15" t="n"/>
      <c r="C105" s="16">
        <f>IF(A105="","",SUMIFS(Receitas!$I$6:$I$1505,Receitas!$A$6:$A$1505,A105))</f>
        <v/>
      </c>
      <c r="D105" s="16">
        <f>IF(OR(A105="",N(B105)=0),"",C105/B105)</f>
        <v/>
      </c>
      <c r="E105" s="16" t="n"/>
      <c r="F105" s="17">
        <f>IF(OR(D105="",N(E105)=0),"",D105/E105)</f>
        <v/>
      </c>
      <c r="G105" s="17" t="n"/>
      <c r="H105" s="16">
        <f>IF(OR(D105="",N(G105)=0),"",D105/G105)</f>
        <v/>
      </c>
      <c r="I105" s="14">
        <f>IF(OR(F105="",N(G105)=0),"",IF(F105&gt;G105,"MARGEM BAIXA","OK"))</f>
        <v/>
      </c>
      <c r="J105" s="14" t="n"/>
    </row>
    <row r="106">
      <c r="A106" s="14" t="n"/>
      <c r="B106" s="15" t="n"/>
      <c r="C106" s="16">
        <f>IF(A106="","",SUMIFS(Receitas!$I$6:$I$1505,Receitas!$A$6:$A$1505,A106))</f>
        <v/>
      </c>
      <c r="D106" s="16">
        <f>IF(OR(A106="",N(B106)=0),"",C106/B106)</f>
        <v/>
      </c>
      <c r="E106" s="16" t="n"/>
      <c r="F106" s="17">
        <f>IF(OR(D106="",N(E106)=0),"",D106/E106)</f>
        <v/>
      </c>
      <c r="G106" s="17" t="n"/>
      <c r="H106" s="16">
        <f>IF(OR(D106="",N(G106)=0),"",D106/G106)</f>
        <v/>
      </c>
      <c r="I106" s="14">
        <f>IF(OR(F106="",N(G106)=0),"",IF(F106&gt;G106,"MARGEM BAIXA","OK"))</f>
        <v/>
      </c>
      <c r="J106" s="14" t="n"/>
    </row>
    <row r="107">
      <c r="A107" s="14" t="n"/>
      <c r="B107" s="15" t="n"/>
      <c r="C107" s="16">
        <f>IF(A107="","",SUMIFS(Receitas!$I$6:$I$1505,Receitas!$A$6:$A$1505,A107))</f>
        <v/>
      </c>
      <c r="D107" s="16">
        <f>IF(OR(A107="",N(B107)=0),"",C107/B107)</f>
        <v/>
      </c>
      <c r="E107" s="16" t="n"/>
      <c r="F107" s="17">
        <f>IF(OR(D107="",N(E107)=0),"",D107/E107)</f>
        <v/>
      </c>
      <c r="G107" s="17" t="n"/>
      <c r="H107" s="16">
        <f>IF(OR(D107="",N(G107)=0),"",D107/G107)</f>
        <v/>
      </c>
      <c r="I107" s="14">
        <f>IF(OR(F107="",N(G107)=0),"",IF(F107&gt;G107,"MARGEM BAIXA","OK"))</f>
        <v/>
      </c>
      <c r="J107" s="14" t="n"/>
    </row>
    <row r="108">
      <c r="A108" s="14" t="n"/>
      <c r="B108" s="15" t="n"/>
      <c r="C108" s="16">
        <f>IF(A108="","",SUMIFS(Receitas!$I$6:$I$1505,Receitas!$A$6:$A$1505,A108))</f>
        <v/>
      </c>
      <c r="D108" s="16">
        <f>IF(OR(A108="",N(B108)=0),"",C108/B108)</f>
        <v/>
      </c>
      <c r="E108" s="16" t="n"/>
      <c r="F108" s="17">
        <f>IF(OR(D108="",N(E108)=0),"",D108/E108)</f>
        <v/>
      </c>
      <c r="G108" s="17" t="n"/>
      <c r="H108" s="16">
        <f>IF(OR(D108="",N(G108)=0),"",D108/G108)</f>
        <v/>
      </c>
      <c r="I108" s="14">
        <f>IF(OR(F108="",N(G108)=0),"",IF(F108&gt;G108,"MARGEM BAIXA","OK"))</f>
        <v/>
      </c>
      <c r="J108" s="14" t="n"/>
    </row>
    <row r="109">
      <c r="A109" s="14" t="n"/>
      <c r="B109" s="15" t="n"/>
      <c r="C109" s="16">
        <f>IF(A109="","",SUMIFS(Receitas!$I$6:$I$1505,Receitas!$A$6:$A$1505,A109))</f>
        <v/>
      </c>
      <c r="D109" s="16">
        <f>IF(OR(A109="",N(B109)=0),"",C109/B109)</f>
        <v/>
      </c>
      <c r="E109" s="16" t="n"/>
      <c r="F109" s="17">
        <f>IF(OR(D109="",N(E109)=0),"",D109/E109)</f>
        <v/>
      </c>
      <c r="G109" s="17" t="n"/>
      <c r="H109" s="16">
        <f>IF(OR(D109="",N(G109)=0),"",D109/G109)</f>
        <v/>
      </c>
      <c r="I109" s="14">
        <f>IF(OR(F109="",N(G109)=0),"",IF(F109&gt;G109,"MARGEM BAIXA","OK"))</f>
        <v/>
      </c>
      <c r="J109" s="14" t="n"/>
    </row>
    <row r="110">
      <c r="A110" s="14" t="n"/>
      <c r="B110" s="15" t="n"/>
      <c r="C110" s="16">
        <f>IF(A110="","",SUMIFS(Receitas!$I$6:$I$1505,Receitas!$A$6:$A$1505,A110))</f>
        <v/>
      </c>
      <c r="D110" s="16">
        <f>IF(OR(A110="",N(B110)=0),"",C110/B110)</f>
        <v/>
      </c>
      <c r="E110" s="16" t="n"/>
      <c r="F110" s="17">
        <f>IF(OR(D110="",N(E110)=0),"",D110/E110)</f>
        <v/>
      </c>
      <c r="G110" s="17" t="n"/>
      <c r="H110" s="16">
        <f>IF(OR(D110="",N(G110)=0),"",D110/G110)</f>
        <v/>
      </c>
      <c r="I110" s="14">
        <f>IF(OR(F110="",N(G110)=0),"",IF(F110&gt;G110,"MARGEM BAIXA","OK"))</f>
        <v/>
      </c>
      <c r="J110" s="14" t="n"/>
    </row>
    <row r="111">
      <c r="A111" s="14" t="n"/>
      <c r="B111" s="15" t="n"/>
      <c r="C111" s="16">
        <f>IF(A111="","",SUMIFS(Receitas!$I$6:$I$1505,Receitas!$A$6:$A$1505,A111))</f>
        <v/>
      </c>
      <c r="D111" s="16">
        <f>IF(OR(A111="",N(B111)=0),"",C111/B111)</f>
        <v/>
      </c>
      <c r="E111" s="16" t="n"/>
      <c r="F111" s="17">
        <f>IF(OR(D111="",N(E111)=0),"",D111/E111)</f>
        <v/>
      </c>
      <c r="G111" s="17" t="n"/>
      <c r="H111" s="16">
        <f>IF(OR(D111="",N(G111)=0),"",D111/G111)</f>
        <v/>
      </c>
      <c r="I111" s="14">
        <f>IF(OR(F111="",N(G111)=0),"",IF(F111&gt;G111,"MARGEM BAIXA","OK"))</f>
        <v/>
      </c>
      <c r="J111" s="14" t="n"/>
    </row>
    <row r="112">
      <c r="A112" s="14" t="n"/>
      <c r="B112" s="15" t="n"/>
      <c r="C112" s="16">
        <f>IF(A112="","",SUMIFS(Receitas!$I$6:$I$1505,Receitas!$A$6:$A$1505,A112))</f>
        <v/>
      </c>
      <c r="D112" s="16">
        <f>IF(OR(A112="",N(B112)=0),"",C112/B112)</f>
        <v/>
      </c>
      <c r="E112" s="16" t="n"/>
      <c r="F112" s="17">
        <f>IF(OR(D112="",N(E112)=0),"",D112/E112)</f>
        <v/>
      </c>
      <c r="G112" s="17" t="n"/>
      <c r="H112" s="16">
        <f>IF(OR(D112="",N(G112)=0),"",D112/G112)</f>
        <v/>
      </c>
      <c r="I112" s="14">
        <f>IF(OR(F112="",N(G112)=0),"",IF(F112&gt;G112,"MARGEM BAIXA","OK"))</f>
        <v/>
      </c>
      <c r="J112" s="14" t="n"/>
    </row>
    <row r="113">
      <c r="A113" s="14" t="n"/>
      <c r="B113" s="15" t="n"/>
      <c r="C113" s="16">
        <f>IF(A113="","",SUMIFS(Receitas!$I$6:$I$1505,Receitas!$A$6:$A$1505,A113))</f>
        <v/>
      </c>
      <c r="D113" s="16">
        <f>IF(OR(A113="",N(B113)=0),"",C113/B113)</f>
        <v/>
      </c>
      <c r="E113" s="16" t="n"/>
      <c r="F113" s="17">
        <f>IF(OR(D113="",N(E113)=0),"",D113/E113)</f>
        <v/>
      </c>
      <c r="G113" s="17" t="n"/>
      <c r="H113" s="16">
        <f>IF(OR(D113="",N(G113)=0),"",D113/G113)</f>
        <v/>
      </c>
      <c r="I113" s="14">
        <f>IF(OR(F113="",N(G113)=0),"",IF(F113&gt;G113,"MARGEM BAIXA","OK"))</f>
        <v/>
      </c>
      <c r="J113" s="14" t="n"/>
    </row>
    <row r="114">
      <c r="A114" s="14" t="n"/>
      <c r="B114" s="15" t="n"/>
      <c r="C114" s="16">
        <f>IF(A114="","",SUMIFS(Receitas!$I$6:$I$1505,Receitas!$A$6:$A$1505,A114))</f>
        <v/>
      </c>
      <c r="D114" s="16">
        <f>IF(OR(A114="",N(B114)=0),"",C114/B114)</f>
        <v/>
      </c>
      <c r="E114" s="16" t="n"/>
      <c r="F114" s="17">
        <f>IF(OR(D114="",N(E114)=0),"",D114/E114)</f>
        <v/>
      </c>
      <c r="G114" s="17" t="n"/>
      <c r="H114" s="16">
        <f>IF(OR(D114="",N(G114)=0),"",D114/G114)</f>
        <v/>
      </c>
      <c r="I114" s="14">
        <f>IF(OR(F114="",N(G114)=0),"",IF(F114&gt;G114,"MARGEM BAIXA","OK"))</f>
        <v/>
      </c>
      <c r="J114" s="14" t="n"/>
    </row>
    <row r="115">
      <c r="A115" s="14" t="n"/>
      <c r="B115" s="15" t="n"/>
      <c r="C115" s="16">
        <f>IF(A115="","",SUMIFS(Receitas!$I$6:$I$1505,Receitas!$A$6:$A$1505,A115))</f>
        <v/>
      </c>
      <c r="D115" s="16">
        <f>IF(OR(A115="",N(B115)=0),"",C115/B115)</f>
        <v/>
      </c>
      <c r="E115" s="16" t="n"/>
      <c r="F115" s="17">
        <f>IF(OR(D115="",N(E115)=0),"",D115/E115)</f>
        <v/>
      </c>
      <c r="G115" s="17" t="n"/>
      <c r="H115" s="16">
        <f>IF(OR(D115="",N(G115)=0),"",D115/G115)</f>
        <v/>
      </c>
      <c r="I115" s="14">
        <f>IF(OR(F115="",N(G115)=0),"",IF(F115&gt;G115,"MARGEM BAIXA","OK"))</f>
        <v/>
      </c>
      <c r="J115" s="14" t="n"/>
    </row>
    <row r="116">
      <c r="A116" s="14" t="n"/>
      <c r="B116" s="15" t="n"/>
      <c r="C116" s="16">
        <f>IF(A116="","",SUMIFS(Receitas!$I$6:$I$1505,Receitas!$A$6:$A$1505,A116))</f>
        <v/>
      </c>
      <c r="D116" s="16">
        <f>IF(OR(A116="",N(B116)=0),"",C116/B116)</f>
        <v/>
      </c>
      <c r="E116" s="16" t="n"/>
      <c r="F116" s="17">
        <f>IF(OR(D116="",N(E116)=0),"",D116/E116)</f>
        <v/>
      </c>
      <c r="G116" s="17" t="n"/>
      <c r="H116" s="16">
        <f>IF(OR(D116="",N(G116)=0),"",D116/G116)</f>
        <v/>
      </c>
      <c r="I116" s="14">
        <f>IF(OR(F116="",N(G116)=0),"",IF(F116&gt;G116,"MARGEM BAIXA","OK"))</f>
        <v/>
      </c>
      <c r="J116" s="14" t="n"/>
    </row>
    <row r="117">
      <c r="A117" s="14" t="n"/>
      <c r="B117" s="15" t="n"/>
      <c r="C117" s="16">
        <f>IF(A117="","",SUMIFS(Receitas!$I$6:$I$1505,Receitas!$A$6:$A$1505,A117))</f>
        <v/>
      </c>
      <c r="D117" s="16">
        <f>IF(OR(A117="",N(B117)=0),"",C117/B117)</f>
        <v/>
      </c>
      <c r="E117" s="16" t="n"/>
      <c r="F117" s="17">
        <f>IF(OR(D117="",N(E117)=0),"",D117/E117)</f>
        <v/>
      </c>
      <c r="G117" s="17" t="n"/>
      <c r="H117" s="16">
        <f>IF(OR(D117="",N(G117)=0),"",D117/G117)</f>
        <v/>
      </c>
      <c r="I117" s="14">
        <f>IF(OR(F117="",N(G117)=0),"",IF(F117&gt;G117,"MARGEM BAIXA","OK"))</f>
        <v/>
      </c>
      <c r="J117" s="14" t="n"/>
    </row>
    <row r="118">
      <c r="A118" s="14" t="n"/>
      <c r="B118" s="15" t="n"/>
      <c r="C118" s="16">
        <f>IF(A118="","",SUMIFS(Receitas!$I$6:$I$1505,Receitas!$A$6:$A$1505,A118))</f>
        <v/>
      </c>
      <c r="D118" s="16">
        <f>IF(OR(A118="",N(B118)=0),"",C118/B118)</f>
        <v/>
      </c>
      <c r="E118" s="16" t="n"/>
      <c r="F118" s="17">
        <f>IF(OR(D118="",N(E118)=0),"",D118/E118)</f>
        <v/>
      </c>
      <c r="G118" s="17" t="n"/>
      <c r="H118" s="16">
        <f>IF(OR(D118="",N(G118)=0),"",D118/G118)</f>
        <v/>
      </c>
      <c r="I118" s="14">
        <f>IF(OR(F118="",N(G118)=0),"",IF(F118&gt;G118,"MARGEM BAIXA","OK"))</f>
        <v/>
      </c>
      <c r="J118" s="14" t="n"/>
    </row>
    <row r="119">
      <c r="A119" s="14" t="n"/>
      <c r="B119" s="15" t="n"/>
      <c r="C119" s="16">
        <f>IF(A119="","",SUMIFS(Receitas!$I$6:$I$1505,Receitas!$A$6:$A$1505,A119))</f>
        <v/>
      </c>
      <c r="D119" s="16">
        <f>IF(OR(A119="",N(B119)=0),"",C119/B119)</f>
        <v/>
      </c>
      <c r="E119" s="16" t="n"/>
      <c r="F119" s="17">
        <f>IF(OR(D119="",N(E119)=0),"",D119/E119)</f>
        <v/>
      </c>
      <c r="G119" s="17" t="n"/>
      <c r="H119" s="16">
        <f>IF(OR(D119="",N(G119)=0),"",D119/G119)</f>
        <v/>
      </c>
      <c r="I119" s="14">
        <f>IF(OR(F119="",N(G119)=0),"",IF(F119&gt;G119,"MARGEM BAIXA","OK"))</f>
        <v/>
      </c>
      <c r="J119" s="14" t="n"/>
    </row>
    <row r="120">
      <c r="A120" s="14" t="n"/>
      <c r="B120" s="15" t="n"/>
      <c r="C120" s="16">
        <f>IF(A120="","",SUMIFS(Receitas!$I$6:$I$1505,Receitas!$A$6:$A$1505,A120))</f>
        <v/>
      </c>
      <c r="D120" s="16">
        <f>IF(OR(A120="",N(B120)=0),"",C120/B120)</f>
        <v/>
      </c>
      <c r="E120" s="16" t="n"/>
      <c r="F120" s="17">
        <f>IF(OR(D120="",N(E120)=0),"",D120/E120)</f>
        <v/>
      </c>
      <c r="G120" s="17" t="n"/>
      <c r="H120" s="16">
        <f>IF(OR(D120="",N(G120)=0),"",D120/G120)</f>
        <v/>
      </c>
      <c r="I120" s="14">
        <f>IF(OR(F120="",N(G120)=0),"",IF(F120&gt;G120,"MARGEM BAIXA","OK"))</f>
        <v/>
      </c>
      <c r="J120" s="14" t="n"/>
    </row>
    <row r="121">
      <c r="A121" s="14" t="n"/>
      <c r="B121" s="15" t="n"/>
      <c r="C121" s="16">
        <f>IF(A121="","",SUMIFS(Receitas!$I$6:$I$1505,Receitas!$A$6:$A$1505,A121))</f>
        <v/>
      </c>
      <c r="D121" s="16">
        <f>IF(OR(A121="",N(B121)=0),"",C121/B121)</f>
        <v/>
      </c>
      <c r="E121" s="16" t="n"/>
      <c r="F121" s="17">
        <f>IF(OR(D121="",N(E121)=0),"",D121/E121)</f>
        <v/>
      </c>
      <c r="G121" s="17" t="n"/>
      <c r="H121" s="16">
        <f>IF(OR(D121="",N(G121)=0),"",D121/G121)</f>
        <v/>
      </c>
      <c r="I121" s="14">
        <f>IF(OR(F121="",N(G121)=0),"",IF(F121&gt;G121,"MARGEM BAIXA","OK"))</f>
        <v/>
      </c>
      <c r="J121" s="14" t="n"/>
    </row>
    <row r="122">
      <c r="A122" s="14" t="n"/>
      <c r="B122" s="15" t="n"/>
      <c r="C122" s="16">
        <f>IF(A122="","",SUMIFS(Receitas!$I$6:$I$1505,Receitas!$A$6:$A$1505,A122))</f>
        <v/>
      </c>
      <c r="D122" s="16">
        <f>IF(OR(A122="",N(B122)=0),"",C122/B122)</f>
        <v/>
      </c>
      <c r="E122" s="16" t="n"/>
      <c r="F122" s="17">
        <f>IF(OR(D122="",N(E122)=0),"",D122/E122)</f>
        <v/>
      </c>
      <c r="G122" s="17" t="n"/>
      <c r="H122" s="16">
        <f>IF(OR(D122="",N(G122)=0),"",D122/G122)</f>
        <v/>
      </c>
      <c r="I122" s="14">
        <f>IF(OR(F122="",N(G122)=0),"",IF(F122&gt;G122,"MARGEM BAIXA","OK"))</f>
        <v/>
      </c>
      <c r="J122" s="14" t="n"/>
    </row>
    <row r="123">
      <c r="A123" s="14" t="n"/>
      <c r="B123" s="15" t="n"/>
      <c r="C123" s="16">
        <f>IF(A123="","",SUMIFS(Receitas!$I$6:$I$1505,Receitas!$A$6:$A$1505,A123))</f>
        <v/>
      </c>
      <c r="D123" s="16">
        <f>IF(OR(A123="",N(B123)=0),"",C123/B123)</f>
        <v/>
      </c>
      <c r="E123" s="16" t="n"/>
      <c r="F123" s="17">
        <f>IF(OR(D123="",N(E123)=0),"",D123/E123)</f>
        <v/>
      </c>
      <c r="G123" s="17" t="n"/>
      <c r="H123" s="16">
        <f>IF(OR(D123="",N(G123)=0),"",D123/G123)</f>
        <v/>
      </c>
      <c r="I123" s="14">
        <f>IF(OR(F123="",N(G123)=0),"",IF(F123&gt;G123,"MARGEM BAIXA","OK"))</f>
        <v/>
      </c>
      <c r="J123" s="14" t="n"/>
    </row>
    <row r="124">
      <c r="A124" s="14" t="n"/>
      <c r="B124" s="15" t="n"/>
      <c r="C124" s="16">
        <f>IF(A124="","",SUMIFS(Receitas!$I$6:$I$1505,Receitas!$A$6:$A$1505,A124))</f>
        <v/>
      </c>
      <c r="D124" s="16">
        <f>IF(OR(A124="",N(B124)=0),"",C124/B124)</f>
        <v/>
      </c>
      <c r="E124" s="16" t="n"/>
      <c r="F124" s="17">
        <f>IF(OR(D124="",N(E124)=0),"",D124/E124)</f>
        <v/>
      </c>
      <c r="G124" s="17" t="n"/>
      <c r="H124" s="16">
        <f>IF(OR(D124="",N(G124)=0),"",D124/G124)</f>
        <v/>
      </c>
      <c r="I124" s="14">
        <f>IF(OR(F124="",N(G124)=0),"",IF(F124&gt;G124,"MARGEM BAIXA","OK"))</f>
        <v/>
      </c>
      <c r="J124" s="14" t="n"/>
    </row>
    <row r="125">
      <c r="A125" s="14" t="n"/>
      <c r="B125" s="15" t="n"/>
      <c r="C125" s="16">
        <f>IF(A125="","",SUMIFS(Receitas!$I$6:$I$1505,Receitas!$A$6:$A$1505,A125))</f>
        <v/>
      </c>
      <c r="D125" s="16">
        <f>IF(OR(A125="",N(B125)=0),"",C125/B125)</f>
        <v/>
      </c>
      <c r="E125" s="16" t="n"/>
      <c r="F125" s="17">
        <f>IF(OR(D125="",N(E125)=0),"",D125/E125)</f>
        <v/>
      </c>
      <c r="G125" s="17" t="n"/>
      <c r="H125" s="16">
        <f>IF(OR(D125="",N(G125)=0),"",D125/G125)</f>
        <v/>
      </c>
      <c r="I125" s="14">
        <f>IF(OR(F125="",N(G125)=0),"",IF(F125&gt;G125,"MARGEM BAIXA","OK"))</f>
        <v/>
      </c>
      <c r="J125" s="14" t="n"/>
    </row>
    <row r="126">
      <c r="A126" s="14" t="n"/>
      <c r="B126" s="15" t="n"/>
      <c r="C126" s="16">
        <f>IF(A126="","",SUMIFS(Receitas!$I$6:$I$1505,Receitas!$A$6:$A$1505,A126))</f>
        <v/>
      </c>
      <c r="D126" s="16">
        <f>IF(OR(A126="",N(B126)=0),"",C126/B126)</f>
        <v/>
      </c>
      <c r="E126" s="16" t="n"/>
      <c r="F126" s="17">
        <f>IF(OR(D126="",N(E126)=0),"",D126/E126)</f>
        <v/>
      </c>
      <c r="G126" s="17" t="n"/>
      <c r="H126" s="16">
        <f>IF(OR(D126="",N(G126)=0),"",D126/G126)</f>
        <v/>
      </c>
      <c r="I126" s="14">
        <f>IF(OR(F126="",N(G126)=0),"",IF(F126&gt;G126,"MARGEM BAIXA","OK"))</f>
        <v/>
      </c>
      <c r="J126" s="14" t="n"/>
    </row>
    <row r="127">
      <c r="A127" s="14" t="n"/>
      <c r="B127" s="15" t="n"/>
      <c r="C127" s="16">
        <f>IF(A127="","",SUMIFS(Receitas!$I$6:$I$1505,Receitas!$A$6:$A$1505,A127))</f>
        <v/>
      </c>
      <c r="D127" s="16">
        <f>IF(OR(A127="",N(B127)=0),"",C127/B127)</f>
        <v/>
      </c>
      <c r="E127" s="16" t="n"/>
      <c r="F127" s="17">
        <f>IF(OR(D127="",N(E127)=0),"",D127/E127)</f>
        <v/>
      </c>
      <c r="G127" s="17" t="n"/>
      <c r="H127" s="16">
        <f>IF(OR(D127="",N(G127)=0),"",D127/G127)</f>
        <v/>
      </c>
      <c r="I127" s="14">
        <f>IF(OR(F127="",N(G127)=0),"",IF(F127&gt;G127,"MARGEM BAIXA","OK"))</f>
        <v/>
      </c>
      <c r="J127" s="14" t="n"/>
    </row>
    <row r="128">
      <c r="A128" s="14" t="n"/>
      <c r="B128" s="15" t="n"/>
      <c r="C128" s="16">
        <f>IF(A128="","",SUMIFS(Receitas!$I$6:$I$1505,Receitas!$A$6:$A$1505,A128))</f>
        <v/>
      </c>
      <c r="D128" s="16">
        <f>IF(OR(A128="",N(B128)=0),"",C128/B128)</f>
        <v/>
      </c>
      <c r="E128" s="16" t="n"/>
      <c r="F128" s="17">
        <f>IF(OR(D128="",N(E128)=0),"",D128/E128)</f>
        <v/>
      </c>
      <c r="G128" s="17" t="n"/>
      <c r="H128" s="16">
        <f>IF(OR(D128="",N(G128)=0),"",D128/G128)</f>
        <v/>
      </c>
      <c r="I128" s="14">
        <f>IF(OR(F128="",N(G128)=0),"",IF(F128&gt;G128,"MARGEM BAIXA","OK"))</f>
        <v/>
      </c>
      <c r="J128" s="14" t="n"/>
    </row>
    <row r="129">
      <c r="A129" s="14" t="n"/>
      <c r="B129" s="15" t="n"/>
      <c r="C129" s="16">
        <f>IF(A129="","",SUMIFS(Receitas!$I$6:$I$1505,Receitas!$A$6:$A$1505,A129))</f>
        <v/>
      </c>
      <c r="D129" s="16">
        <f>IF(OR(A129="",N(B129)=0),"",C129/B129)</f>
        <v/>
      </c>
      <c r="E129" s="16" t="n"/>
      <c r="F129" s="17">
        <f>IF(OR(D129="",N(E129)=0),"",D129/E129)</f>
        <v/>
      </c>
      <c r="G129" s="17" t="n"/>
      <c r="H129" s="16">
        <f>IF(OR(D129="",N(G129)=0),"",D129/G129)</f>
        <v/>
      </c>
      <c r="I129" s="14">
        <f>IF(OR(F129="",N(G129)=0),"",IF(F129&gt;G129,"MARGEM BAIXA","OK"))</f>
        <v/>
      </c>
      <c r="J129" s="14" t="n"/>
    </row>
    <row r="130">
      <c r="A130" s="14" t="n"/>
      <c r="B130" s="15" t="n"/>
      <c r="C130" s="16">
        <f>IF(A130="","",SUMIFS(Receitas!$I$6:$I$1505,Receitas!$A$6:$A$1505,A130))</f>
        <v/>
      </c>
      <c r="D130" s="16">
        <f>IF(OR(A130="",N(B130)=0),"",C130/B130)</f>
        <v/>
      </c>
      <c r="E130" s="16" t="n"/>
      <c r="F130" s="17">
        <f>IF(OR(D130="",N(E130)=0),"",D130/E130)</f>
        <v/>
      </c>
      <c r="G130" s="17" t="n"/>
      <c r="H130" s="16">
        <f>IF(OR(D130="",N(G130)=0),"",D130/G130)</f>
        <v/>
      </c>
      <c r="I130" s="14">
        <f>IF(OR(F130="",N(G130)=0),"",IF(F130&gt;G130,"MARGEM BAIXA","OK"))</f>
        <v/>
      </c>
      <c r="J130" s="14" t="n"/>
    </row>
    <row r="131">
      <c r="A131" s="14" t="n"/>
      <c r="B131" s="15" t="n"/>
      <c r="C131" s="16">
        <f>IF(A131="","",SUMIFS(Receitas!$I$6:$I$1505,Receitas!$A$6:$A$1505,A131))</f>
        <v/>
      </c>
      <c r="D131" s="16">
        <f>IF(OR(A131="",N(B131)=0),"",C131/B131)</f>
        <v/>
      </c>
      <c r="E131" s="16" t="n"/>
      <c r="F131" s="17">
        <f>IF(OR(D131="",N(E131)=0),"",D131/E131)</f>
        <v/>
      </c>
      <c r="G131" s="17" t="n"/>
      <c r="H131" s="16">
        <f>IF(OR(D131="",N(G131)=0),"",D131/G131)</f>
        <v/>
      </c>
      <c r="I131" s="14">
        <f>IF(OR(F131="",N(G131)=0),"",IF(F131&gt;G131,"MARGEM BAIXA","OK"))</f>
        <v/>
      </c>
      <c r="J131" s="14" t="n"/>
    </row>
    <row r="132">
      <c r="A132" s="14" t="n"/>
      <c r="B132" s="15" t="n"/>
      <c r="C132" s="16">
        <f>IF(A132="","",SUMIFS(Receitas!$I$6:$I$1505,Receitas!$A$6:$A$1505,A132))</f>
        <v/>
      </c>
      <c r="D132" s="16">
        <f>IF(OR(A132="",N(B132)=0),"",C132/B132)</f>
        <v/>
      </c>
      <c r="E132" s="16" t="n"/>
      <c r="F132" s="17">
        <f>IF(OR(D132="",N(E132)=0),"",D132/E132)</f>
        <v/>
      </c>
      <c r="G132" s="17" t="n"/>
      <c r="H132" s="16">
        <f>IF(OR(D132="",N(G132)=0),"",D132/G132)</f>
        <v/>
      </c>
      <c r="I132" s="14">
        <f>IF(OR(F132="",N(G132)=0),"",IF(F132&gt;G132,"MARGEM BAIXA","OK"))</f>
        <v/>
      </c>
      <c r="J132" s="14" t="n"/>
    </row>
    <row r="133">
      <c r="A133" s="14" t="n"/>
      <c r="B133" s="15" t="n"/>
      <c r="C133" s="16">
        <f>IF(A133="","",SUMIFS(Receitas!$I$6:$I$1505,Receitas!$A$6:$A$1505,A133))</f>
        <v/>
      </c>
      <c r="D133" s="16">
        <f>IF(OR(A133="",N(B133)=0),"",C133/B133)</f>
        <v/>
      </c>
      <c r="E133" s="16" t="n"/>
      <c r="F133" s="17">
        <f>IF(OR(D133="",N(E133)=0),"",D133/E133)</f>
        <v/>
      </c>
      <c r="G133" s="17" t="n"/>
      <c r="H133" s="16">
        <f>IF(OR(D133="",N(G133)=0),"",D133/G133)</f>
        <v/>
      </c>
      <c r="I133" s="14">
        <f>IF(OR(F133="",N(G133)=0),"",IF(F133&gt;G133,"MARGEM BAIXA","OK"))</f>
        <v/>
      </c>
      <c r="J133" s="14" t="n"/>
    </row>
    <row r="134">
      <c r="A134" s="14" t="n"/>
      <c r="B134" s="15" t="n"/>
      <c r="C134" s="16">
        <f>IF(A134="","",SUMIFS(Receitas!$I$6:$I$1505,Receitas!$A$6:$A$1505,A134))</f>
        <v/>
      </c>
      <c r="D134" s="16">
        <f>IF(OR(A134="",N(B134)=0),"",C134/B134)</f>
        <v/>
      </c>
      <c r="E134" s="16" t="n"/>
      <c r="F134" s="17">
        <f>IF(OR(D134="",N(E134)=0),"",D134/E134)</f>
        <v/>
      </c>
      <c r="G134" s="17" t="n"/>
      <c r="H134" s="16">
        <f>IF(OR(D134="",N(G134)=0),"",D134/G134)</f>
        <v/>
      </c>
      <c r="I134" s="14">
        <f>IF(OR(F134="",N(G134)=0),"",IF(F134&gt;G134,"MARGEM BAIXA","OK"))</f>
        <v/>
      </c>
      <c r="J134" s="14" t="n"/>
    </row>
    <row r="135">
      <c r="A135" s="14" t="n"/>
      <c r="B135" s="15" t="n"/>
      <c r="C135" s="16">
        <f>IF(A135="","",SUMIFS(Receitas!$I$6:$I$1505,Receitas!$A$6:$A$1505,A135))</f>
        <v/>
      </c>
      <c r="D135" s="16">
        <f>IF(OR(A135="",N(B135)=0),"",C135/B135)</f>
        <v/>
      </c>
      <c r="E135" s="16" t="n"/>
      <c r="F135" s="17">
        <f>IF(OR(D135="",N(E135)=0),"",D135/E135)</f>
        <v/>
      </c>
      <c r="G135" s="17" t="n"/>
      <c r="H135" s="16">
        <f>IF(OR(D135="",N(G135)=0),"",D135/G135)</f>
        <v/>
      </c>
      <c r="I135" s="14">
        <f>IF(OR(F135="",N(G135)=0),"",IF(F135&gt;G135,"MARGEM BAIXA","OK"))</f>
        <v/>
      </c>
      <c r="J135" s="14" t="n"/>
    </row>
    <row r="136">
      <c r="A136" s="14" t="n"/>
      <c r="B136" s="15" t="n"/>
      <c r="C136" s="16">
        <f>IF(A136="","",SUMIFS(Receitas!$I$6:$I$1505,Receitas!$A$6:$A$1505,A136))</f>
        <v/>
      </c>
      <c r="D136" s="16">
        <f>IF(OR(A136="",N(B136)=0),"",C136/B136)</f>
        <v/>
      </c>
      <c r="E136" s="16" t="n"/>
      <c r="F136" s="17">
        <f>IF(OR(D136="",N(E136)=0),"",D136/E136)</f>
        <v/>
      </c>
      <c r="G136" s="17" t="n"/>
      <c r="H136" s="16">
        <f>IF(OR(D136="",N(G136)=0),"",D136/G136)</f>
        <v/>
      </c>
      <c r="I136" s="14">
        <f>IF(OR(F136="",N(G136)=0),"",IF(F136&gt;G136,"MARGEM BAIXA","OK"))</f>
        <v/>
      </c>
      <c r="J136" s="14" t="n"/>
    </row>
    <row r="137">
      <c r="A137" s="14" t="n"/>
      <c r="B137" s="15" t="n"/>
      <c r="C137" s="16">
        <f>IF(A137="","",SUMIFS(Receitas!$I$6:$I$1505,Receitas!$A$6:$A$1505,A137))</f>
        <v/>
      </c>
      <c r="D137" s="16">
        <f>IF(OR(A137="",N(B137)=0),"",C137/B137)</f>
        <v/>
      </c>
      <c r="E137" s="16" t="n"/>
      <c r="F137" s="17">
        <f>IF(OR(D137="",N(E137)=0),"",D137/E137)</f>
        <v/>
      </c>
      <c r="G137" s="17" t="n"/>
      <c r="H137" s="16">
        <f>IF(OR(D137="",N(G137)=0),"",D137/G137)</f>
        <v/>
      </c>
      <c r="I137" s="14">
        <f>IF(OR(F137="",N(G137)=0),"",IF(F137&gt;G137,"MARGEM BAIXA","OK"))</f>
        <v/>
      </c>
      <c r="J137" s="14" t="n"/>
    </row>
    <row r="138">
      <c r="A138" s="14" t="n"/>
      <c r="B138" s="15" t="n"/>
      <c r="C138" s="16">
        <f>IF(A138="","",SUMIFS(Receitas!$I$6:$I$1505,Receitas!$A$6:$A$1505,A138))</f>
        <v/>
      </c>
      <c r="D138" s="16">
        <f>IF(OR(A138="",N(B138)=0),"",C138/B138)</f>
        <v/>
      </c>
      <c r="E138" s="16" t="n"/>
      <c r="F138" s="17">
        <f>IF(OR(D138="",N(E138)=0),"",D138/E138)</f>
        <v/>
      </c>
      <c r="G138" s="17" t="n"/>
      <c r="H138" s="16">
        <f>IF(OR(D138="",N(G138)=0),"",D138/G138)</f>
        <v/>
      </c>
      <c r="I138" s="14">
        <f>IF(OR(F138="",N(G138)=0),"",IF(F138&gt;G138,"MARGEM BAIXA","OK"))</f>
        <v/>
      </c>
      <c r="J138" s="14" t="n"/>
    </row>
    <row r="139">
      <c r="A139" s="14" t="n"/>
      <c r="B139" s="15" t="n"/>
      <c r="C139" s="16">
        <f>IF(A139="","",SUMIFS(Receitas!$I$6:$I$1505,Receitas!$A$6:$A$1505,A139))</f>
        <v/>
      </c>
      <c r="D139" s="16">
        <f>IF(OR(A139="",N(B139)=0),"",C139/B139)</f>
        <v/>
      </c>
      <c r="E139" s="16" t="n"/>
      <c r="F139" s="17">
        <f>IF(OR(D139="",N(E139)=0),"",D139/E139)</f>
        <v/>
      </c>
      <c r="G139" s="17" t="n"/>
      <c r="H139" s="16">
        <f>IF(OR(D139="",N(G139)=0),"",D139/G139)</f>
        <v/>
      </c>
      <c r="I139" s="14">
        <f>IF(OR(F139="",N(G139)=0),"",IF(F139&gt;G139,"MARGEM BAIXA","OK"))</f>
        <v/>
      </c>
      <c r="J139" s="14" t="n"/>
    </row>
    <row r="140">
      <c r="A140" s="14" t="n"/>
      <c r="B140" s="15" t="n"/>
      <c r="C140" s="16">
        <f>IF(A140="","",SUMIFS(Receitas!$I$6:$I$1505,Receitas!$A$6:$A$1505,A140))</f>
        <v/>
      </c>
      <c r="D140" s="16">
        <f>IF(OR(A140="",N(B140)=0),"",C140/B140)</f>
        <v/>
      </c>
      <c r="E140" s="16" t="n"/>
      <c r="F140" s="17">
        <f>IF(OR(D140="",N(E140)=0),"",D140/E140)</f>
        <v/>
      </c>
      <c r="G140" s="17" t="n"/>
      <c r="H140" s="16">
        <f>IF(OR(D140="",N(G140)=0),"",D140/G140)</f>
        <v/>
      </c>
      <c r="I140" s="14">
        <f>IF(OR(F140="",N(G140)=0),"",IF(F140&gt;G140,"MARGEM BAIXA","OK"))</f>
        <v/>
      </c>
      <c r="J140" s="14" t="n"/>
    </row>
    <row r="141">
      <c r="A141" s="14" t="n"/>
      <c r="B141" s="15" t="n"/>
      <c r="C141" s="16">
        <f>IF(A141="","",SUMIFS(Receitas!$I$6:$I$1505,Receitas!$A$6:$A$1505,A141))</f>
        <v/>
      </c>
      <c r="D141" s="16">
        <f>IF(OR(A141="",N(B141)=0),"",C141/B141)</f>
        <v/>
      </c>
      <c r="E141" s="16" t="n"/>
      <c r="F141" s="17">
        <f>IF(OR(D141="",N(E141)=0),"",D141/E141)</f>
        <v/>
      </c>
      <c r="G141" s="17" t="n"/>
      <c r="H141" s="16">
        <f>IF(OR(D141="",N(G141)=0),"",D141/G141)</f>
        <v/>
      </c>
      <c r="I141" s="14">
        <f>IF(OR(F141="",N(G141)=0),"",IF(F141&gt;G141,"MARGEM BAIXA","OK"))</f>
        <v/>
      </c>
      <c r="J141" s="14" t="n"/>
    </row>
    <row r="142">
      <c r="A142" s="14" t="n"/>
      <c r="B142" s="15" t="n"/>
      <c r="C142" s="16">
        <f>IF(A142="","",SUMIFS(Receitas!$I$6:$I$1505,Receitas!$A$6:$A$1505,A142))</f>
        <v/>
      </c>
      <c r="D142" s="16">
        <f>IF(OR(A142="",N(B142)=0),"",C142/B142)</f>
        <v/>
      </c>
      <c r="E142" s="16" t="n"/>
      <c r="F142" s="17">
        <f>IF(OR(D142="",N(E142)=0),"",D142/E142)</f>
        <v/>
      </c>
      <c r="G142" s="17" t="n"/>
      <c r="H142" s="16">
        <f>IF(OR(D142="",N(G142)=0),"",D142/G142)</f>
        <v/>
      </c>
      <c r="I142" s="14">
        <f>IF(OR(F142="",N(G142)=0),"",IF(F142&gt;G142,"MARGEM BAIXA","OK"))</f>
        <v/>
      </c>
      <c r="J142" s="14" t="n"/>
    </row>
    <row r="143">
      <c r="A143" s="14" t="n"/>
      <c r="B143" s="15" t="n"/>
      <c r="C143" s="16">
        <f>IF(A143="","",SUMIFS(Receitas!$I$6:$I$1505,Receitas!$A$6:$A$1505,A143))</f>
        <v/>
      </c>
      <c r="D143" s="16">
        <f>IF(OR(A143="",N(B143)=0),"",C143/B143)</f>
        <v/>
      </c>
      <c r="E143" s="16" t="n"/>
      <c r="F143" s="17">
        <f>IF(OR(D143="",N(E143)=0),"",D143/E143)</f>
        <v/>
      </c>
      <c r="G143" s="17" t="n"/>
      <c r="H143" s="16">
        <f>IF(OR(D143="",N(G143)=0),"",D143/G143)</f>
        <v/>
      </c>
      <c r="I143" s="14">
        <f>IF(OR(F143="",N(G143)=0),"",IF(F143&gt;G143,"MARGEM BAIXA","OK"))</f>
        <v/>
      </c>
      <c r="J143" s="14" t="n"/>
    </row>
    <row r="144">
      <c r="A144" s="14" t="n"/>
      <c r="B144" s="15" t="n"/>
      <c r="C144" s="16">
        <f>IF(A144="","",SUMIFS(Receitas!$I$6:$I$1505,Receitas!$A$6:$A$1505,A144))</f>
        <v/>
      </c>
      <c r="D144" s="16">
        <f>IF(OR(A144="",N(B144)=0),"",C144/B144)</f>
        <v/>
      </c>
      <c r="E144" s="16" t="n"/>
      <c r="F144" s="17">
        <f>IF(OR(D144="",N(E144)=0),"",D144/E144)</f>
        <v/>
      </c>
      <c r="G144" s="17" t="n"/>
      <c r="H144" s="16">
        <f>IF(OR(D144="",N(G144)=0),"",D144/G144)</f>
        <v/>
      </c>
      <c r="I144" s="14">
        <f>IF(OR(F144="",N(G144)=0),"",IF(F144&gt;G144,"MARGEM BAIXA","OK"))</f>
        <v/>
      </c>
      <c r="J144" s="14" t="n"/>
    </row>
    <row r="145">
      <c r="A145" s="14" t="n"/>
      <c r="B145" s="15" t="n"/>
      <c r="C145" s="16">
        <f>IF(A145="","",SUMIFS(Receitas!$I$6:$I$1505,Receitas!$A$6:$A$1505,A145))</f>
        <v/>
      </c>
      <c r="D145" s="16">
        <f>IF(OR(A145="",N(B145)=0),"",C145/B145)</f>
        <v/>
      </c>
      <c r="E145" s="16" t="n"/>
      <c r="F145" s="17">
        <f>IF(OR(D145="",N(E145)=0),"",D145/E145)</f>
        <v/>
      </c>
      <c r="G145" s="17" t="n"/>
      <c r="H145" s="16">
        <f>IF(OR(D145="",N(G145)=0),"",D145/G145)</f>
        <v/>
      </c>
      <c r="I145" s="14">
        <f>IF(OR(F145="",N(G145)=0),"",IF(F145&gt;G145,"MARGEM BAIXA","OK"))</f>
        <v/>
      </c>
      <c r="J145" s="14" t="n"/>
    </row>
    <row r="146">
      <c r="A146" s="14" t="n"/>
      <c r="B146" s="15" t="n"/>
      <c r="C146" s="16">
        <f>IF(A146="","",SUMIFS(Receitas!$I$6:$I$1505,Receitas!$A$6:$A$1505,A146))</f>
        <v/>
      </c>
      <c r="D146" s="16">
        <f>IF(OR(A146="",N(B146)=0),"",C146/B146)</f>
        <v/>
      </c>
      <c r="E146" s="16" t="n"/>
      <c r="F146" s="17">
        <f>IF(OR(D146="",N(E146)=0),"",D146/E146)</f>
        <v/>
      </c>
      <c r="G146" s="17" t="n"/>
      <c r="H146" s="16">
        <f>IF(OR(D146="",N(G146)=0),"",D146/G146)</f>
        <v/>
      </c>
      <c r="I146" s="14">
        <f>IF(OR(F146="",N(G146)=0),"",IF(F146&gt;G146,"MARGEM BAIXA","OK"))</f>
        <v/>
      </c>
      <c r="J146" s="14" t="n"/>
    </row>
    <row r="147">
      <c r="A147" s="14" t="n"/>
      <c r="B147" s="15" t="n"/>
      <c r="C147" s="16">
        <f>IF(A147="","",SUMIFS(Receitas!$I$6:$I$1505,Receitas!$A$6:$A$1505,A147))</f>
        <v/>
      </c>
      <c r="D147" s="16">
        <f>IF(OR(A147="",N(B147)=0),"",C147/B147)</f>
        <v/>
      </c>
      <c r="E147" s="16" t="n"/>
      <c r="F147" s="17">
        <f>IF(OR(D147="",N(E147)=0),"",D147/E147)</f>
        <v/>
      </c>
      <c r="G147" s="17" t="n"/>
      <c r="H147" s="16">
        <f>IF(OR(D147="",N(G147)=0),"",D147/G147)</f>
        <v/>
      </c>
      <c r="I147" s="14">
        <f>IF(OR(F147="",N(G147)=0),"",IF(F147&gt;G147,"MARGEM BAIXA","OK"))</f>
        <v/>
      </c>
      <c r="J147" s="14" t="n"/>
    </row>
    <row r="148">
      <c r="A148" s="14" t="n"/>
      <c r="B148" s="15" t="n"/>
      <c r="C148" s="16">
        <f>IF(A148="","",SUMIFS(Receitas!$I$6:$I$1505,Receitas!$A$6:$A$1505,A148))</f>
        <v/>
      </c>
      <c r="D148" s="16">
        <f>IF(OR(A148="",N(B148)=0),"",C148/B148)</f>
        <v/>
      </c>
      <c r="E148" s="16" t="n"/>
      <c r="F148" s="17">
        <f>IF(OR(D148="",N(E148)=0),"",D148/E148)</f>
        <v/>
      </c>
      <c r="G148" s="17" t="n"/>
      <c r="H148" s="16">
        <f>IF(OR(D148="",N(G148)=0),"",D148/G148)</f>
        <v/>
      </c>
      <c r="I148" s="14">
        <f>IF(OR(F148="",N(G148)=0),"",IF(F148&gt;G148,"MARGEM BAIXA","OK"))</f>
        <v/>
      </c>
      <c r="J148" s="14" t="n"/>
    </row>
    <row r="149">
      <c r="A149" s="14" t="n"/>
      <c r="B149" s="15" t="n"/>
      <c r="C149" s="16">
        <f>IF(A149="","",SUMIFS(Receitas!$I$6:$I$1505,Receitas!$A$6:$A$1505,A149))</f>
        <v/>
      </c>
      <c r="D149" s="16">
        <f>IF(OR(A149="",N(B149)=0),"",C149/B149)</f>
        <v/>
      </c>
      <c r="E149" s="16" t="n"/>
      <c r="F149" s="17">
        <f>IF(OR(D149="",N(E149)=0),"",D149/E149)</f>
        <v/>
      </c>
      <c r="G149" s="17" t="n"/>
      <c r="H149" s="16">
        <f>IF(OR(D149="",N(G149)=0),"",D149/G149)</f>
        <v/>
      </c>
      <c r="I149" s="14">
        <f>IF(OR(F149="",N(G149)=0),"",IF(F149&gt;G149,"MARGEM BAIXA","OK"))</f>
        <v/>
      </c>
      <c r="J149" s="14" t="n"/>
    </row>
    <row r="150">
      <c r="A150" s="14" t="n"/>
      <c r="B150" s="15" t="n"/>
      <c r="C150" s="16">
        <f>IF(A150="","",SUMIFS(Receitas!$I$6:$I$1505,Receitas!$A$6:$A$1505,A150))</f>
        <v/>
      </c>
      <c r="D150" s="16">
        <f>IF(OR(A150="",N(B150)=0),"",C150/B150)</f>
        <v/>
      </c>
      <c r="E150" s="16" t="n"/>
      <c r="F150" s="17">
        <f>IF(OR(D150="",N(E150)=0),"",D150/E150)</f>
        <v/>
      </c>
      <c r="G150" s="17" t="n"/>
      <c r="H150" s="16">
        <f>IF(OR(D150="",N(G150)=0),"",D150/G150)</f>
        <v/>
      </c>
      <c r="I150" s="14">
        <f>IF(OR(F150="",N(G150)=0),"",IF(F150&gt;G150,"MARGEM BAIXA","OK"))</f>
        <v/>
      </c>
      <c r="J150" s="14" t="n"/>
    </row>
    <row r="151">
      <c r="A151" s="14" t="n"/>
      <c r="B151" s="15" t="n"/>
      <c r="C151" s="16">
        <f>IF(A151="","",SUMIFS(Receitas!$I$6:$I$1505,Receitas!$A$6:$A$1505,A151))</f>
        <v/>
      </c>
      <c r="D151" s="16">
        <f>IF(OR(A151="",N(B151)=0),"",C151/B151)</f>
        <v/>
      </c>
      <c r="E151" s="16" t="n"/>
      <c r="F151" s="17">
        <f>IF(OR(D151="",N(E151)=0),"",D151/E151)</f>
        <v/>
      </c>
      <c r="G151" s="17" t="n"/>
      <c r="H151" s="16">
        <f>IF(OR(D151="",N(G151)=0),"",D151/G151)</f>
        <v/>
      </c>
      <c r="I151" s="14">
        <f>IF(OR(F151="",N(G151)=0),"",IF(F151&gt;G151,"MARGEM BAIXA","OK"))</f>
        <v/>
      </c>
      <c r="J151" s="14" t="n"/>
    </row>
    <row r="152">
      <c r="A152" s="14" t="n"/>
      <c r="B152" s="15" t="n"/>
      <c r="C152" s="16">
        <f>IF(A152="","",SUMIFS(Receitas!$I$6:$I$1505,Receitas!$A$6:$A$1505,A152))</f>
        <v/>
      </c>
      <c r="D152" s="16">
        <f>IF(OR(A152="",N(B152)=0),"",C152/B152)</f>
        <v/>
      </c>
      <c r="E152" s="16" t="n"/>
      <c r="F152" s="17">
        <f>IF(OR(D152="",N(E152)=0),"",D152/E152)</f>
        <v/>
      </c>
      <c r="G152" s="17" t="n"/>
      <c r="H152" s="16">
        <f>IF(OR(D152="",N(G152)=0),"",D152/G152)</f>
        <v/>
      </c>
      <c r="I152" s="14">
        <f>IF(OR(F152="",N(G152)=0),"",IF(F152&gt;G152,"MARGEM BAIXA","OK"))</f>
        <v/>
      </c>
      <c r="J152" s="14" t="n"/>
    </row>
    <row r="153">
      <c r="A153" s="14" t="n"/>
      <c r="B153" s="15" t="n"/>
      <c r="C153" s="16">
        <f>IF(A153="","",SUMIFS(Receitas!$I$6:$I$1505,Receitas!$A$6:$A$1505,A153))</f>
        <v/>
      </c>
      <c r="D153" s="16">
        <f>IF(OR(A153="",N(B153)=0),"",C153/B153)</f>
        <v/>
      </c>
      <c r="E153" s="16" t="n"/>
      <c r="F153" s="17">
        <f>IF(OR(D153="",N(E153)=0),"",D153/E153)</f>
        <v/>
      </c>
      <c r="G153" s="17" t="n"/>
      <c r="H153" s="16">
        <f>IF(OR(D153="",N(G153)=0),"",D153/G153)</f>
        <v/>
      </c>
      <c r="I153" s="14">
        <f>IF(OR(F153="",N(G153)=0),"",IF(F153&gt;G153,"MARGEM BAIXA","OK"))</f>
        <v/>
      </c>
      <c r="J153" s="14" t="n"/>
    </row>
    <row r="154">
      <c r="A154" s="14" t="n"/>
      <c r="B154" s="15" t="n"/>
      <c r="C154" s="16">
        <f>IF(A154="","",SUMIFS(Receitas!$I$6:$I$1505,Receitas!$A$6:$A$1505,A154))</f>
        <v/>
      </c>
      <c r="D154" s="16">
        <f>IF(OR(A154="",N(B154)=0),"",C154/B154)</f>
        <v/>
      </c>
      <c r="E154" s="16" t="n"/>
      <c r="F154" s="17">
        <f>IF(OR(D154="",N(E154)=0),"",D154/E154)</f>
        <v/>
      </c>
      <c r="G154" s="17" t="n"/>
      <c r="H154" s="16">
        <f>IF(OR(D154="",N(G154)=0),"",D154/G154)</f>
        <v/>
      </c>
      <c r="I154" s="14">
        <f>IF(OR(F154="",N(G154)=0),"",IF(F154&gt;G154,"MARGEM BAIXA","OK"))</f>
        <v/>
      </c>
      <c r="J154" s="14" t="n"/>
    </row>
    <row r="155">
      <c r="A155" s="14" t="n"/>
      <c r="B155" s="15" t="n"/>
      <c r="C155" s="16">
        <f>IF(A155="","",SUMIFS(Receitas!$I$6:$I$1505,Receitas!$A$6:$A$1505,A155))</f>
        <v/>
      </c>
      <c r="D155" s="16">
        <f>IF(OR(A155="",N(B155)=0),"",C155/B155)</f>
        <v/>
      </c>
      <c r="E155" s="16" t="n"/>
      <c r="F155" s="17">
        <f>IF(OR(D155="",N(E155)=0),"",D155/E155)</f>
        <v/>
      </c>
      <c r="G155" s="17" t="n"/>
      <c r="H155" s="16">
        <f>IF(OR(D155="",N(G155)=0),"",D155/G155)</f>
        <v/>
      </c>
      <c r="I155" s="14">
        <f>IF(OR(F155="",N(G155)=0),"",IF(F155&gt;G155,"MARGEM BAIXA","OK"))</f>
        <v/>
      </c>
      <c r="J155" s="14" t="n"/>
    </row>
    <row r="156">
      <c r="A156" s="14" t="n"/>
      <c r="B156" s="15" t="n"/>
      <c r="C156" s="16">
        <f>IF(A156="","",SUMIFS(Receitas!$I$6:$I$1505,Receitas!$A$6:$A$1505,A156))</f>
        <v/>
      </c>
      <c r="D156" s="16">
        <f>IF(OR(A156="",N(B156)=0),"",C156/B156)</f>
        <v/>
      </c>
      <c r="E156" s="16" t="n"/>
      <c r="F156" s="17">
        <f>IF(OR(D156="",N(E156)=0),"",D156/E156)</f>
        <v/>
      </c>
      <c r="G156" s="17" t="n"/>
      <c r="H156" s="16">
        <f>IF(OR(D156="",N(G156)=0),"",D156/G156)</f>
        <v/>
      </c>
      <c r="I156" s="14">
        <f>IF(OR(F156="",N(G156)=0),"",IF(F156&gt;G156,"MARGEM BAIXA","OK"))</f>
        <v/>
      </c>
      <c r="J156" s="14" t="n"/>
    </row>
    <row r="157">
      <c r="A157" s="14" t="n"/>
      <c r="B157" s="15" t="n"/>
      <c r="C157" s="16">
        <f>IF(A157="","",SUMIFS(Receitas!$I$6:$I$1505,Receitas!$A$6:$A$1505,A157))</f>
        <v/>
      </c>
      <c r="D157" s="16">
        <f>IF(OR(A157="",N(B157)=0),"",C157/B157)</f>
        <v/>
      </c>
      <c r="E157" s="16" t="n"/>
      <c r="F157" s="17">
        <f>IF(OR(D157="",N(E157)=0),"",D157/E157)</f>
        <v/>
      </c>
      <c r="G157" s="17" t="n"/>
      <c r="H157" s="16">
        <f>IF(OR(D157="",N(G157)=0),"",D157/G157)</f>
        <v/>
      </c>
      <c r="I157" s="14">
        <f>IF(OR(F157="",N(G157)=0),"",IF(F157&gt;G157,"MARGEM BAIXA","OK"))</f>
        <v/>
      </c>
      <c r="J157" s="14" t="n"/>
    </row>
    <row r="158">
      <c r="A158" s="14" t="n"/>
      <c r="B158" s="15" t="n"/>
      <c r="C158" s="16">
        <f>IF(A158="","",SUMIFS(Receitas!$I$6:$I$1505,Receitas!$A$6:$A$1505,A158))</f>
        <v/>
      </c>
      <c r="D158" s="16">
        <f>IF(OR(A158="",N(B158)=0),"",C158/B158)</f>
        <v/>
      </c>
      <c r="E158" s="16" t="n"/>
      <c r="F158" s="17">
        <f>IF(OR(D158="",N(E158)=0),"",D158/E158)</f>
        <v/>
      </c>
      <c r="G158" s="17" t="n"/>
      <c r="H158" s="16">
        <f>IF(OR(D158="",N(G158)=0),"",D158/G158)</f>
        <v/>
      </c>
      <c r="I158" s="14">
        <f>IF(OR(F158="",N(G158)=0),"",IF(F158&gt;G158,"MARGEM BAIXA","OK"))</f>
        <v/>
      </c>
      <c r="J158" s="14" t="n"/>
    </row>
    <row r="159">
      <c r="A159" s="14" t="n"/>
      <c r="B159" s="15" t="n"/>
      <c r="C159" s="16">
        <f>IF(A159="","",SUMIFS(Receitas!$I$6:$I$1505,Receitas!$A$6:$A$1505,A159))</f>
        <v/>
      </c>
      <c r="D159" s="16">
        <f>IF(OR(A159="",N(B159)=0),"",C159/B159)</f>
        <v/>
      </c>
      <c r="E159" s="16" t="n"/>
      <c r="F159" s="17">
        <f>IF(OR(D159="",N(E159)=0),"",D159/E159)</f>
        <v/>
      </c>
      <c r="G159" s="17" t="n"/>
      <c r="H159" s="16">
        <f>IF(OR(D159="",N(G159)=0),"",D159/G159)</f>
        <v/>
      </c>
      <c r="I159" s="14">
        <f>IF(OR(F159="",N(G159)=0),"",IF(F159&gt;G159,"MARGEM BAIXA","OK"))</f>
        <v/>
      </c>
      <c r="J159" s="14" t="n"/>
    </row>
    <row r="160">
      <c r="A160" s="14" t="n"/>
      <c r="B160" s="15" t="n"/>
      <c r="C160" s="16">
        <f>IF(A160="","",SUMIFS(Receitas!$I$6:$I$1505,Receitas!$A$6:$A$1505,A160))</f>
        <v/>
      </c>
      <c r="D160" s="16">
        <f>IF(OR(A160="",N(B160)=0),"",C160/B160)</f>
        <v/>
      </c>
      <c r="E160" s="16" t="n"/>
      <c r="F160" s="17">
        <f>IF(OR(D160="",N(E160)=0),"",D160/E160)</f>
        <v/>
      </c>
      <c r="G160" s="17" t="n"/>
      <c r="H160" s="16">
        <f>IF(OR(D160="",N(G160)=0),"",D160/G160)</f>
        <v/>
      </c>
      <c r="I160" s="14">
        <f>IF(OR(F160="",N(G160)=0),"",IF(F160&gt;G160,"MARGEM BAIXA","OK"))</f>
        <v/>
      </c>
      <c r="J160" s="14" t="n"/>
    </row>
    <row r="161">
      <c r="A161" s="14" t="n"/>
      <c r="B161" s="15" t="n"/>
      <c r="C161" s="16">
        <f>IF(A161="","",SUMIFS(Receitas!$I$6:$I$1505,Receitas!$A$6:$A$1505,A161))</f>
        <v/>
      </c>
      <c r="D161" s="16">
        <f>IF(OR(A161="",N(B161)=0),"",C161/B161)</f>
        <v/>
      </c>
      <c r="E161" s="16" t="n"/>
      <c r="F161" s="17">
        <f>IF(OR(D161="",N(E161)=0),"",D161/E161)</f>
        <v/>
      </c>
      <c r="G161" s="17" t="n"/>
      <c r="H161" s="16">
        <f>IF(OR(D161="",N(G161)=0),"",D161/G161)</f>
        <v/>
      </c>
      <c r="I161" s="14">
        <f>IF(OR(F161="",N(G161)=0),"",IF(F161&gt;G161,"MARGEM BAIXA","OK"))</f>
        <v/>
      </c>
      <c r="J161" s="14" t="n"/>
    </row>
    <row r="162">
      <c r="A162" s="14" t="n"/>
      <c r="B162" s="15" t="n"/>
      <c r="C162" s="16">
        <f>IF(A162="","",SUMIFS(Receitas!$I$6:$I$1505,Receitas!$A$6:$A$1505,A162))</f>
        <v/>
      </c>
      <c r="D162" s="16">
        <f>IF(OR(A162="",N(B162)=0),"",C162/B162)</f>
        <v/>
      </c>
      <c r="E162" s="16" t="n"/>
      <c r="F162" s="17">
        <f>IF(OR(D162="",N(E162)=0),"",D162/E162)</f>
        <v/>
      </c>
      <c r="G162" s="17" t="n"/>
      <c r="H162" s="16">
        <f>IF(OR(D162="",N(G162)=0),"",D162/G162)</f>
        <v/>
      </c>
      <c r="I162" s="14">
        <f>IF(OR(F162="",N(G162)=0),"",IF(F162&gt;G162,"MARGEM BAIXA","OK"))</f>
        <v/>
      </c>
      <c r="J162" s="14" t="n"/>
    </row>
    <row r="163">
      <c r="A163" s="14" t="n"/>
      <c r="B163" s="15" t="n"/>
      <c r="C163" s="16">
        <f>IF(A163="","",SUMIFS(Receitas!$I$6:$I$1505,Receitas!$A$6:$A$1505,A163))</f>
        <v/>
      </c>
      <c r="D163" s="16">
        <f>IF(OR(A163="",N(B163)=0),"",C163/B163)</f>
        <v/>
      </c>
      <c r="E163" s="16" t="n"/>
      <c r="F163" s="17">
        <f>IF(OR(D163="",N(E163)=0),"",D163/E163)</f>
        <v/>
      </c>
      <c r="G163" s="17" t="n"/>
      <c r="H163" s="16">
        <f>IF(OR(D163="",N(G163)=0),"",D163/G163)</f>
        <v/>
      </c>
      <c r="I163" s="14">
        <f>IF(OR(F163="",N(G163)=0),"",IF(F163&gt;G163,"MARGEM BAIXA","OK"))</f>
        <v/>
      </c>
      <c r="J163" s="14" t="n"/>
    </row>
    <row r="164">
      <c r="A164" s="14" t="n"/>
      <c r="B164" s="15" t="n"/>
      <c r="C164" s="16">
        <f>IF(A164="","",SUMIFS(Receitas!$I$6:$I$1505,Receitas!$A$6:$A$1505,A164))</f>
        <v/>
      </c>
      <c r="D164" s="16">
        <f>IF(OR(A164="",N(B164)=0),"",C164/B164)</f>
        <v/>
      </c>
      <c r="E164" s="16" t="n"/>
      <c r="F164" s="17">
        <f>IF(OR(D164="",N(E164)=0),"",D164/E164)</f>
        <v/>
      </c>
      <c r="G164" s="17" t="n"/>
      <c r="H164" s="16">
        <f>IF(OR(D164="",N(G164)=0),"",D164/G164)</f>
        <v/>
      </c>
      <c r="I164" s="14">
        <f>IF(OR(F164="",N(G164)=0),"",IF(F164&gt;G164,"MARGEM BAIXA","OK"))</f>
        <v/>
      </c>
      <c r="J164" s="14" t="n"/>
    </row>
    <row r="165">
      <c r="A165" s="14" t="n"/>
      <c r="B165" s="15" t="n"/>
      <c r="C165" s="16">
        <f>IF(A165="","",SUMIFS(Receitas!$I$6:$I$1505,Receitas!$A$6:$A$1505,A165))</f>
        <v/>
      </c>
      <c r="D165" s="16">
        <f>IF(OR(A165="",N(B165)=0),"",C165/B165)</f>
        <v/>
      </c>
      <c r="E165" s="16" t="n"/>
      <c r="F165" s="17">
        <f>IF(OR(D165="",N(E165)=0),"",D165/E165)</f>
        <v/>
      </c>
      <c r="G165" s="17" t="n"/>
      <c r="H165" s="16">
        <f>IF(OR(D165="",N(G165)=0),"",D165/G165)</f>
        <v/>
      </c>
      <c r="I165" s="14">
        <f>IF(OR(F165="",N(G165)=0),"",IF(F165&gt;G165,"MARGEM BAIXA","OK"))</f>
        <v/>
      </c>
      <c r="J165" s="14" t="n"/>
    </row>
    <row r="166">
      <c r="A166" s="14" t="n"/>
      <c r="B166" s="15" t="n"/>
      <c r="C166" s="16">
        <f>IF(A166="","",SUMIFS(Receitas!$I$6:$I$1505,Receitas!$A$6:$A$1505,A166))</f>
        <v/>
      </c>
      <c r="D166" s="16">
        <f>IF(OR(A166="",N(B166)=0),"",C166/B166)</f>
        <v/>
      </c>
      <c r="E166" s="16" t="n"/>
      <c r="F166" s="17">
        <f>IF(OR(D166="",N(E166)=0),"",D166/E166)</f>
        <v/>
      </c>
      <c r="G166" s="17" t="n"/>
      <c r="H166" s="16">
        <f>IF(OR(D166="",N(G166)=0),"",D166/G166)</f>
        <v/>
      </c>
      <c r="I166" s="14">
        <f>IF(OR(F166="",N(G166)=0),"",IF(F166&gt;G166,"MARGEM BAIXA","OK"))</f>
        <v/>
      </c>
      <c r="J166" s="14" t="n"/>
    </row>
    <row r="167">
      <c r="A167" s="14" t="n"/>
      <c r="B167" s="15" t="n"/>
      <c r="C167" s="16">
        <f>IF(A167="","",SUMIFS(Receitas!$I$6:$I$1505,Receitas!$A$6:$A$1505,A167))</f>
        <v/>
      </c>
      <c r="D167" s="16">
        <f>IF(OR(A167="",N(B167)=0),"",C167/B167)</f>
        <v/>
      </c>
      <c r="E167" s="16" t="n"/>
      <c r="F167" s="17">
        <f>IF(OR(D167="",N(E167)=0),"",D167/E167)</f>
        <v/>
      </c>
      <c r="G167" s="17" t="n"/>
      <c r="H167" s="16">
        <f>IF(OR(D167="",N(G167)=0),"",D167/G167)</f>
        <v/>
      </c>
      <c r="I167" s="14">
        <f>IF(OR(F167="",N(G167)=0),"",IF(F167&gt;G167,"MARGEM BAIXA","OK"))</f>
        <v/>
      </c>
      <c r="J167" s="14" t="n"/>
    </row>
    <row r="168">
      <c r="A168" s="14" t="n"/>
      <c r="B168" s="15" t="n"/>
      <c r="C168" s="16">
        <f>IF(A168="","",SUMIFS(Receitas!$I$6:$I$1505,Receitas!$A$6:$A$1505,A168))</f>
        <v/>
      </c>
      <c r="D168" s="16">
        <f>IF(OR(A168="",N(B168)=0),"",C168/B168)</f>
        <v/>
      </c>
      <c r="E168" s="16" t="n"/>
      <c r="F168" s="17">
        <f>IF(OR(D168="",N(E168)=0),"",D168/E168)</f>
        <v/>
      </c>
      <c r="G168" s="17" t="n"/>
      <c r="H168" s="16">
        <f>IF(OR(D168="",N(G168)=0),"",D168/G168)</f>
        <v/>
      </c>
      <c r="I168" s="14">
        <f>IF(OR(F168="",N(G168)=0),"",IF(F168&gt;G168,"MARGEM BAIXA","OK"))</f>
        <v/>
      </c>
      <c r="J168" s="14" t="n"/>
    </row>
    <row r="169">
      <c r="A169" s="14" t="n"/>
      <c r="B169" s="15" t="n"/>
      <c r="C169" s="16">
        <f>IF(A169="","",SUMIFS(Receitas!$I$6:$I$1505,Receitas!$A$6:$A$1505,A169))</f>
        <v/>
      </c>
      <c r="D169" s="16">
        <f>IF(OR(A169="",N(B169)=0),"",C169/B169)</f>
        <v/>
      </c>
      <c r="E169" s="16" t="n"/>
      <c r="F169" s="17">
        <f>IF(OR(D169="",N(E169)=0),"",D169/E169)</f>
        <v/>
      </c>
      <c r="G169" s="17" t="n"/>
      <c r="H169" s="16">
        <f>IF(OR(D169="",N(G169)=0),"",D169/G169)</f>
        <v/>
      </c>
      <c r="I169" s="14">
        <f>IF(OR(F169="",N(G169)=0),"",IF(F169&gt;G169,"MARGEM BAIXA","OK"))</f>
        <v/>
      </c>
      <c r="J169" s="14" t="n"/>
    </row>
    <row r="170">
      <c r="A170" s="14" t="n"/>
      <c r="B170" s="15" t="n"/>
      <c r="C170" s="16">
        <f>IF(A170="","",SUMIFS(Receitas!$I$6:$I$1505,Receitas!$A$6:$A$1505,A170))</f>
        <v/>
      </c>
      <c r="D170" s="16">
        <f>IF(OR(A170="",N(B170)=0),"",C170/B170)</f>
        <v/>
      </c>
      <c r="E170" s="16" t="n"/>
      <c r="F170" s="17">
        <f>IF(OR(D170="",N(E170)=0),"",D170/E170)</f>
        <v/>
      </c>
      <c r="G170" s="17" t="n"/>
      <c r="H170" s="16">
        <f>IF(OR(D170="",N(G170)=0),"",D170/G170)</f>
        <v/>
      </c>
      <c r="I170" s="14">
        <f>IF(OR(F170="",N(G170)=0),"",IF(F170&gt;G170,"MARGEM BAIXA","OK"))</f>
        <v/>
      </c>
      <c r="J170" s="14" t="n"/>
    </row>
    <row r="171">
      <c r="A171" s="14" t="n"/>
      <c r="B171" s="15" t="n"/>
      <c r="C171" s="16">
        <f>IF(A171="","",SUMIFS(Receitas!$I$6:$I$1505,Receitas!$A$6:$A$1505,A171))</f>
        <v/>
      </c>
      <c r="D171" s="16">
        <f>IF(OR(A171="",N(B171)=0),"",C171/B171)</f>
        <v/>
      </c>
      <c r="E171" s="16" t="n"/>
      <c r="F171" s="17">
        <f>IF(OR(D171="",N(E171)=0),"",D171/E171)</f>
        <v/>
      </c>
      <c r="G171" s="17" t="n"/>
      <c r="H171" s="16">
        <f>IF(OR(D171="",N(G171)=0),"",D171/G171)</f>
        <v/>
      </c>
      <c r="I171" s="14">
        <f>IF(OR(F171="",N(G171)=0),"",IF(F171&gt;G171,"MARGEM BAIXA","OK"))</f>
        <v/>
      </c>
      <c r="J171" s="14" t="n"/>
    </row>
    <row r="172">
      <c r="A172" s="14" t="n"/>
      <c r="B172" s="15" t="n"/>
      <c r="C172" s="16">
        <f>IF(A172="","",SUMIFS(Receitas!$I$6:$I$1505,Receitas!$A$6:$A$1505,A172))</f>
        <v/>
      </c>
      <c r="D172" s="16">
        <f>IF(OR(A172="",N(B172)=0),"",C172/B172)</f>
        <v/>
      </c>
      <c r="E172" s="16" t="n"/>
      <c r="F172" s="17">
        <f>IF(OR(D172="",N(E172)=0),"",D172/E172)</f>
        <v/>
      </c>
      <c r="G172" s="17" t="n"/>
      <c r="H172" s="16">
        <f>IF(OR(D172="",N(G172)=0),"",D172/G172)</f>
        <v/>
      </c>
      <c r="I172" s="14">
        <f>IF(OR(F172="",N(G172)=0),"",IF(F172&gt;G172,"MARGEM BAIXA","OK"))</f>
        <v/>
      </c>
      <c r="J172" s="14" t="n"/>
    </row>
    <row r="173">
      <c r="A173" s="14" t="n"/>
      <c r="B173" s="15" t="n"/>
      <c r="C173" s="16">
        <f>IF(A173="","",SUMIFS(Receitas!$I$6:$I$1505,Receitas!$A$6:$A$1505,A173))</f>
        <v/>
      </c>
      <c r="D173" s="16">
        <f>IF(OR(A173="",N(B173)=0),"",C173/B173)</f>
        <v/>
      </c>
      <c r="E173" s="16" t="n"/>
      <c r="F173" s="17">
        <f>IF(OR(D173="",N(E173)=0),"",D173/E173)</f>
        <v/>
      </c>
      <c r="G173" s="17" t="n"/>
      <c r="H173" s="16">
        <f>IF(OR(D173="",N(G173)=0),"",D173/G173)</f>
        <v/>
      </c>
      <c r="I173" s="14">
        <f>IF(OR(F173="",N(G173)=0),"",IF(F173&gt;G173,"MARGEM BAIXA","OK"))</f>
        <v/>
      </c>
      <c r="J173" s="14" t="n"/>
    </row>
    <row r="174">
      <c r="A174" s="14" t="n"/>
      <c r="B174" s="15" t="n"/>
      <c r="C174" s="16">
        <f>IF(A174="","",SUMIFS(Receitas!$I$6:$I$1505,Receitas!$A$6:$A$1505,A174))</f>
        <v/>
      </c>
      <c r="D174" s="16">
        <f>IF(OR(A174="",N(B174)=0),"",C174/B174)</f>
        <v/>
      </c>
      <c r="E174" s="16" t="n"/>
      <c r="F174" s="17">
        <f>IF(OR(D174="",N(E174)=0),"",D174/E174)</f>
        <v/>
      </c>
      <c r="G174" s="17" t="n"/>
      <c r="H174" s="16">
        <f>IF(OR(D174="",N(G174)=0),"",D174/G174)</f>
        <v/>
      </c>
      <c r="I174" s="14">
        <f>IF(OR(F174="",N(G174)=0),"",IF(F174&gt;G174,"MARGEM BAIXA","OK"))</f>
        <v/>
      </c>
      <c r="J174" s="14" t="n"/>
    </row>
    <row r="175">
      <c r="A175" s="14" t="n"/>
      <c r="B175" s="15" t="n"/>
      <c r="C175" s="16">
        <f>IF(A175="","",SUMIFS(Receitas!$I$6:$I$1505,Receitas!$A$6:$A$1505,A175))</f>
        <v/>
      </c>
      <c r="D175" s="16">
        <f>IF(OR(A175="",N(B175)=0),"",C175/B175)</f>
        <v/>
      </c>
      <c r="E175" s="16" t="n"/>
      <c r="F175" s="17">
        <f>IF(OR(D175="",N(E175)=0),"",D175/E175)</f>
        <v/>
      </c>
      <c r="G175" s="17" t="n"/>
      <c r="H175" s="16">
        <f>IF(OR(D175="",N(G175)=0),"",D175/G175)</f>
        <v/>
      </c>
      <c r="I175" s="14">
        <f>IF(OR(F175="",N(G175)=0),"",IF(F175&gt;G175,"MARGEM BAIXA","OK"))</f>
        <v/>
      </c>
      <c r="J175" s="14" t="n"/>
    </row>
    <row r="176">
      <c r="A176" s="14" t="n"/>
      <c r="B176" s="15" t="n"/>
      <c r="C176" s="16">
        <f>IF(A176="","",SUMIFS(Receitas!$I$6:$I$1505,Receitas!$A$6:$A$1505,A176))</f>
        <v/>
      </c>
      <c r="D176" s="16">
        <f>IF(OR(A176="",N(B176)=0),"",C176/B176)</f>
        <v/>
      </c>
      <c r="E176" s="16" t="n"/>
      <c r="F176" s="17">
        <f>IF(OR(D176="",N(E176)=0),"",D176/E176)</f>
        <v/>
      </c>
      <c r="G176" s="17" t="n"/>
      <c r="H176" s="16">
        <f>IF(OR(D176="",N(G176)=0),"",D176/G176)</f>
        <v/>
      </c>
      <c r="I176" s="14">
        <f>IF(OR(F176="",N(G176)=0),"",IF(F176&gt;G176,"MARGEM BAIXA","OK"))</f>
        <v/>
      </c>
      <c r="J176" s="14" t="n"/>
    </row>
    <row r="177">
      <c r="A177" s="14" t="n"/>
      <c r="B177" s="15" t="n"/>
      <c r="C177" s="16">
        <f>IF(A177="","",SUMIFS(Receitas!$I$6:$I$1505,Receitas!$A$6:$A$1505,A177))</f>
        <v/>
      </c>
      <c r="D177" s="16">
        <f>IF(OR(A177="",N(B177)=0),"",C177/B177)</f>
        <v/>
      </c>
      <c r="E177" s="16" t="n"/>
      <c r="F177" s="17">
        <f>IF(OR(D177="",N(E177)=0),"",D177/E177)</f>
        <v/>
      </c>
      <c r="G177" s="17" t="n"/>
      <c r="H177" s="16">
        <f>IF(OR(D177="",N(G177)=0),"",D177/G177)</f>
        <v/>
      </c>
      <c r="I177" s="14">
        <f>IF(OR(F177="",N(G177)=0),"",IF(F177&gt;G177,"MARGEM BAIXA","OK"))</f>
        <v/>
      </c>
      <c r="J177" s="14" t="n"/>
    </row>
    <row r="178">
      <c r="A178" s="14" t="n"/>
      <c r="B178" s="15" t="n"/>
      <c r="C178" s="16">
        <f>IF(A178="","",SUMIFS(Receitas!$I$6:$I$1505,Receitas!$A$6:$A$1505,A178))</f>
        <v/>
      </c>
      <c r="D178" s="16">
        <f>IF(OR(A178="",N(B178)=0),"",C178/B178)</f>
        <v/>
      </c>
      <c r="E178" s="16" t="n"/>
      <c r="F178" s="17">
        <f>IF(OR(D178="",N(E178)=0),"",D178/E178)</f>
        <v/>
      </c>
      <c r="G178" s="17" t="n"/>
      <c r="H178" s="16">
        <f>IF(OR(D178="",N(G178)=0),"",D178/G178)</f>
        <v/>
      </c>
      <c r="I178" s="14">
        <f>IF(OR(F178="",N(G178)=0),"",IF(F178&gt;G178,"MARGEM BAIXA","OK"))</f>
        <v/>
      </c>
      <c r="J178" s="14" t="n"/>
    </row>
    <row r="179">
      <c r="A179" s="14" t="n"/>
      <c r="B179" s="15" t="n"/>
      <c r="C179" s="16">
        <f>IF(A179="","",SUMIFS(Receitas!$I$6:$I$1505,Receitas!$A$6:$A$1505,A179))</f>
        <v/>
      </c>
      <c r="D179" s="16">
        <f>IF(OR(A179="",N(B179)=0),"",C179/B179)</f>
        <v/>
      </c>
      <c r="E179" s="16" t="n"/>
      <c r="F179" s="17">
        <f>IF(OR(D179="",N(E179)=0),"",D179/E179)</f>
        <v/>
      </c>
      <c r="G179" s="17" t="n"/>
      <c r="H179" s="16">
        <f>IF(OR(D179="",N(G179)=0),"",D179/G179)</f>
        <v/>
      </c>
      <c r="I179" s="14">
        <f>IF(OR(F179="",N(G179)=0),"",IF(F179&gt;G179,"MARGEM BAIXA","OK"))</f>
        <v/>
      </c>
      <c r="J179" s="14" t="n"/>
    </row>
    <row r="180">
      <c r="A180" s="14" t="n"/>
      <c r="B180" s="15" t="n"/>
      <c r="C180" s="16">
        <f>IF(A180="","",SUMIFS(Receitas!$I$6:$I$1505,Receitas!$A$6:$A$1505,A180))</f>
        <v/>
      </c>
      <c r="D180" s="16">
        <f>IF(OR(A180="",N(B180)=0),"",C180/B180)</f>
        <v/>
      </c>
      <c r="E180" s="16" t="n"/>
      <c r="F180" s="17">
        <f>IF(OR(D180="",N(E180)=0),"",D180/E180)</f>
        <v/>
      </c>
      <c r="G180" s="17" t="n"/>
      <c r="H180" s="16">
        <f>IF(OR(D180="",N(G180)=0),"",D180/G180)</f>
        <v/>
      </c>
      <c r="I180" s="14">
        <f>IF(OR(F180="",N(G180)=0),"",IF(F180&gt;G180,"MARGEM BAIXA","OK"))</f>
        <v/>
      </c>
      <c r="J180" s="14" t="n"/>
    </row>
    <row r="181">
      <c r="A181" s="14" t="n"/>
      <c r="B181" s="15" t="n"/>
      <c r="C181" s="16">
        <f>IF(A181="","",SUMIFS(Receitas!$I$6:$I$1505,Receitas!$A$6:$A$1505,A181))</f>
        <v/>
      </c>
      <c r="D181" s="16">
        <f>IF(OR(A181="",N(B181)=0),"",C181/B181)</f>
        <v/>
      </c>
      <c r="E181" s="16" t="n"/>
      <c r="F181" s="17">
        <f>IF(OR(D181="",N(E181)=0),"",D181/E181)</f>
        <v/>
      </c>
      <c r="G181" s="17" t="n"/>
      <c r="H181" s="16">
        <f>IF(OR(D181="",N(G181)=0),"",D181/G181)</f>
        <v/>
      </c>
      <c r="I181" s="14">
        <f>IF(OR(F181="",N(G181)=0),"",IF(F181&gt;G181,"MARGEM BAIXA","OK"))</f>
        <v/>
      </c>
      <c r="J181" s="14" t="n"/>
    </row>
    <row r="182">
      <c r="A182" s="14" t="n"/>
      <c r="B182" s="15" t="n"/>
      <c r="C182" s="16">
        <f>IF(A182="","",SUMIFS(Receitas!$I$6:$I$1505,Receitas!$A$6:$A$1505,A182))</f>
        <v/>
      </c>
      <c r="D182" s="16">
        <f>IF(OR(A182="",N(B182)=0),"",C182/B182)</f>
        <v/>
      </c>
      <c r="E182" s="16" t="n"/>
      <c r="F182" s="17">
        <f>IF(OR(D182="",N(E182)=0),"",D182/E182)</f>
        <v/>
      </c>
      <c r="G182" s="17" t="n"/>
      <c r="H182" s="16">
        <f>IF(OR(D182="",N(G182)=0),"",D182/G182)</f>
        <v/>
      </c>
      <c r="I182" s="14">
        <f>IF(OR(F182="",N(G182)=0),"",IF(F182&gt;G182,"MARGEM BAIXA","OK"))</f>
        <v/>
      </c>
      <c r="J182" s="14" t="n"/>
    </row>
    <row r="183">
      <c r="A183" s="14" t="n"/>
      <c r="B183" s="15" t="n"/>
      <c r="C183" s="16">
        <f>IF(A183="","",SUMIFS(Receitas!$I$6:$I$1505,Receitas!$A$6:$A$1505,A183))</f>
        <v/>
      </c>
      <c r="D183" s="16">
        <f>IF(OR(A183="",N(B183)=0),"",C183/B183)</f>
        <v/>
      </c>
      <c r="E183" s="16" t="n"/>
      <c r="F183" s="17">
        <f>IF(OR(D183="",N(E183)=0),"",D183/E183)</f>
        <v/>
      </c>
      <c r="G183" s="17" t="n"/>
      <c r="H183" s="16">
        <f>IF(OR(D183="",N(G183)=0),"",D183/G183)</f>
        <v/>
      </c>
      <c r="I183" s="14">
        <f>IF(OR(F183="",N(G183)=0),"",IF(F183&gt;G183,"MARGEM BAIXA","OK"))</f>
        <v/>
      </c>
      <c r="J183" s="14" t="n"/>
    </row>
    <row r="184">
      <c r="A184" s="14" t="n"/>
      <c r="B184" s="15" t="n"/>
      <c r="C184" s="16">
        <f>IF(A184="","",SUMIFS(Receitas!$I$6:$I$1505,Receitas!$A$6:$A$1505,A184))</f>
        <v/>
      </c>
      <c r="D184" s="16">
        <f>IF(OR(A184="",N(B184)=0),"",C184/B184)</f>
        <v/>
      </c>
      <c r="E184" s="16" t="n"/>
      <c r="F184" s="17">
        <f>IF(OR(D184="",N(E184)=0),"",D184/E184)</f>
        <v/>
      </c>
      <c r="G184" s="17" t="n"/>
      <c r="H184" s="16">
        <f>IF(OR(D184="",N(G184)=0),"",D184/G184)</f>
        <v/>
      </c>
      <c r="I184" s="14">
        <f>IF(OR(F184="",N(G184)=0),"",IF(F184&gt;G184,"MARGEM BAIXA","OK"))</f>
        <v/>
      </c>
      <c r="J184" s="14" t="n"/>
    </row>
    <row r="185">
      <c r="A185" s="14" t="n"/>
      <c r="B185" s="15" t="n"/>
      <c r="C185" s="16">
        <f>IF(A185="","",SUMIFS(Receitas!$I$6:$I$1505,Receitas!$A$6:$A$1505,A185))</f>
        <v/>
      </c>
      <c r="D185" s="16">
        <f>IF(OR(A185="",N(B185)=0),"",C185/B185)</f>
        <v/>
      </c>
      <c r="E185" s="16" t="n"/>
      <c r="F185" s="17">
        <f>IF(OR(D185="",N(E185)=0),"",D185/E185)</f>
        <v/>
      </c>
      <c r="G185" s="17" t="n"/>
      <c r="H185" s="16">
        <f>IF(OR(D185="",N(G185)=0),"",D185/G185)</f>
        <v/>
      </c>
      <c r="I185" s="14">
        <f>IF(OR(F185="",N(G185)=0),"",IF(F185&gt;G185,"MARGEM BAIXA","OK"))</f>
        <v/>
      </c>
      <c r="J185" s="14" t="n"/>
    </row>
    <row r="186">
      <c r="A186" s="14" t="n"/>
      <c r="B186" s="15" t="n"/>
      <c r="C186" s="16">
        <f>IF(A186="","",SUMIFS(Receitas!$I$6:$I$1505,Receitas!$A$6:$A$1505,A186))</f>
        <v/>
      </c>
      <c r="D186" s="16">
        <f>IF(OR(A186="",N(B186)=0),"",C186/B186)</f>
        <v/>
      </c>
      <c r="E186" s="16" t="n"/>
      <c r="F186" s="17">
        <f>IF(OR(D186="",N(E186)=0),"",D186/E186)</f>
        <v/>
      </c>
      <c r="G186" s="17" t="n"/>
      <c r="H186" s="16">
        <f>IF(OR(D186="",N(G186)=0),"",D186/G186)</f>
        <v/>
      </c>
      <c r="I186" s="14">
        <f>IF(OR(F186="",N(G186)=0),"",IF(F186&gt;G186,"MARGEM BAIXA","OK"))</f>
        <v/>
      </c>
      <c r="J186" s="14" t="n"/>
    </row>
    <row r="187">
      <c r="A187" s="14" t="n"/>
      <c r="B187" s="15" t="n"/>
      <c r="C187" s="16">
        <f>IF(A187="","",SUMIFS(Receitas!$I$6:$I$1505,Receitas!$A$6:$A$1505,A187))</f>
        <v/>
      </c>
      <c r="D187" s="16">
        <f>IF(OR(A187="",N(B187)=0),"",C187/B187)</f>
        <v/>
      </c>
      <c r="E187" s="16" t="n"/>
      <c r="F187" s="17">
        <f>IF(OR(D187="",N(E187)=0),"",D187/E187)</f>
        <v/>
      </c>
      <c r="G187" s="17" t="n"/>
      <c r="H187" s="16">
        <f>IF(OR(D187="",N(G187)=0),"",D187/G187)</f>
        <v/>
      </c>
      <c r="I187" s="14">
        <f>IF(OR(F187="",N(G187)=0),"",IF(F187&gt;G187,"MARGEM BAIXA","OK"))</f>
        <v/>
      </c>
      <c r="J187" s="14" t="n"/>
    </row>
    <row r="188">
      <c r="A188" s="14" t="n"/>
      <c r="B188" s="15" t="n"/>
      <c r="C188" s="16">
        <f>IF(A188="","",SUMIFS(Receitas!$I$6:$I$1505,Receitas!$A$6:$A$1505,A188))</f>
        <v/>
      </c>
      <c r="D188" s="16">
        <f>IF(OR(A188="",N(B188)=0),"",C188/B188)</f>
        <v/>
      </c>
      <c r="E188" s="16" t="n"/>
      <c r="F188" s="17">
        <f>IF(OR(D188="",N(E188)=0),"",D188/E188)</f>
        <v/>
      </c>
      <c r="G188" s="17" t="n"/>
      <c r="H188" s="16">
        <f>IF(OR(D188="",N(G188)=0),"",D188/G188)</f>
        <v/>
      </c>
      <c r="I188" s="14">
        <f>IF(OR(F188="",N(G188)=0),"",IF(F188&gt;G188,"MARGEM BAIXA","OK"))</f>
        <v/>
      </c>
      <c r="J188" s="14" t="n"/>
    </row>
    <row r="189">
      <c r="A189" s="14" t="n"/>
      <c r="B189" s="15" t="n"/>
      <c r="C189" s="16">
        <f>IF(A189="","",SUMIFS(Receitas!$I$6:$I$1505,Receitas!$A$6:$A$1505,A189))</f>
        <v/>
      </c>
      <c r="D189" s="16">
        <f>IF(OR(A189="",N(B189)=0),"",C189/B189)</f>
        <v/>
      </c>
      <c r="E189" s="16" t="n"/>
      <c r="F189" s="17">
        <f>IF(OR(D189="",N(E189)=0),"",D189/E189)</f>
        <v/>
      </c>
      <c r="G189" s="17" t="n"/>
      <c r="H189" s="16">
        <f>IF(OR(D189="",N(G189)=0),"",D189/G189)</f>
        <v/>
      </c>
      <c r="I189" s="14">
        <f>IF(OR(F189="",N(G189)=0),"",IF(F189&gt;G189,"MARGEM BAIXA","OK"))</f>
        <v/>
      </c>
      <c r="J189" s="14" t="n"/>
    </row>
    <row r="190">
      <c r="A190" s="14" t="n"/>
      <c r="B190" s="15" t="n"/>
      <c r="C190" s="16">
        <f>IF(A190="","",SUMIFS(Receitas!$I$6:$I$1505,Receitas!$A$6:$A$1505,A190))</f>
        <v/>
      </c>
      <c r="D190" s="16">
        <f>IF(OR(A190="",N(B190)=0),"",C190/B190)</f>
        <v/>
      </c>
      <c r="E190" s="16" t="n"/>
      <c r="F190" s="17">
        <f>IF(OR(D190="",N(E190)=0),"",D190/E190)</f>
        <v/>
      </c>
      <c r="G190" s="17" t="n"/>
      <c r="H190" s="16">
        <f>IF(OR(D190="",N(G190)=0),"",D190/G190)</f>
        <v/>
      </c>
      <c r="I190" s="14">
        <f>IF(OR(F190="",N(G190)=0),"",IF(F190&gt;G190,"MARGEM BAIXA","OK"))</f>
        <v/>
      </c>
      <c r="J190" s="14" t="n"/>
    </row>
    <row r="191">
      <c r="A191" s="14" t="n"/>
      <c r="B191" s="15" t="n"/>
      <c r="C191" s="16">
        <f>IF(A191="","",SUMIFS(Receitas!$I$6:$I$1505,Receitas!$A$6:$A$1505,A191))</f>
        <v/>
      </c>
      <c r="D191" s="16">
        <f>IF(OR(A191="",N(B191)=0),"",C191/B191)</f>
        <v/>
      </c>
      <c r="E191" s="16" t="n"/>
      <c r="F191" s="17">
        <f>IF(OR(D191="",N(E191)=0),"",D191/E191)</f>
        <v/>
      </c>
      <c r="G191" s="17" t="n"/>
      <c r="H191" s="16">
        <f>IF(OR(D191="",N(G191)=0),"",D191/G191)</f>
        <v/>
      </c>
      <c r="I191" s="14">
        <f>IF(OR(F191="",N(G191)=0),"",IF(F191&gt;G191,"MARGEM BAIXA","OK"))</f>
        <v/>
      </c>
      <c r="J191" s="14" t="n"/>
    </row>
    <row r="192">
      <c r="A192" s="14" t="n"/>
      <c r="B192" s="15" t="n"/>
      <c r="C192" s="16">
        <f>IF(A192="","",SUMIFS(Receitas!$I$6:$I$1505,Receitas!$A$6:$A$1505,A192))</f>
        <v/>
      </c>
      <c r="D192" s="16">
        <f>IF(OR(A192="",N(B192)=0),"",C192/B192)</f>
        <v/>
      </c>
      <c r="E192" s="16" t="n"/>
      <c r="F192" s="17">
        <f>IF(OR(D192="",N(E192)=0),"",D192/E192)</f>
        <v/>
      </c>
      <c r="G192" s="17" t="n"/>
      <c r="H192" s="16">
        <f>IF(OR(D192="",N(G192)=0),"",D192/G192)</f>
        <v/>
      </c>
      <c r="I192" s="14">
        <f>IF(OR(F192="",N(G192)=0),"",IF(F192&gt;G192,"MARGEM BAIXA","OK"))</f>
        <v/>
      </c>
      <c r="J192" s="14" t="n"/>
    </row>
    <row r="193">
      <c r="A193" s="14" t="n"/>
      <c r="B193" s="15" t="n"/>
      <c r="C193" s="16">
        <f>IF(A193="","",SUMIFS(Receitas!$I$6:$I$1505,Receitas!$A$6:$A$1505,A193))</f>
        <v/>
      </c>
      <c r="D193" s="16">
        <f>IF(OR(A193="",N(B193)=0),"",C193/B193)</f>
        <v/>
      </c>
      <c r="E193" s="16" t="n"/>
      <c r="F193" s="17">
        <f>IF(OR(D193="",N(E193)=0),"",D193/E193)</f>
        <v/>
      </c>
      <c r="G193" s="17" t="n"/>
      <c r="H193" s="16">
        <f>IF(OR(D193="",N(G193)=0),"",D193/G193)</f>
        <v/>
      </c>
      <c r="I193" s="14">
        <f>IF(OR(F193="",N(G193)=0),"",IF(F193&gt;G193,"MARGEM BAIXA","OK"))</f>
        <v/>
      </c>
      <c r="J193" s="14" t="n"/>
    </row>
    <row r="194">
      <c r="A194" s="14" t="n"/>
      <c r="B194" s="15" t="n"/>
      <c r="C194" s="16">
        <f>IF(A194="","",SUMIFS(Receitas!$I$6:$I$1505,Receitas!$A$6:$A$1505,A194))</f>
        <v/>
      </c>
      <c r="D194" s="16">
        <f>IF(OR(A194="",N(B194)=0),"",C194/B194)</f>
        <v/>
      </c>
      <c r="E194" s="16" t="n"/>
      <c r="F194" s="17">
        <f>IF(OR(D194="",N(E194)=0),"",D194/E194)</f>
        <v/>
      </c>
      <c r="G194" s="17" t="n"/>
      <c r="H194" s="16">
        <f>IF(OR(D194="",N(G194)=0),"",D194/G194)</f>
        <v/>
      </c>
      <c r="I194" s="14">
        <f>IF(OR(F194="",N(G194)=0),"",IF(F194&gt;G194,"MARGEM BAIXA","OK"))</f>
        <v/>
      </c>
      <c r="J194" s="14" t="n"/>
    </row>
    <row r="195">
      <c r="A195" s="14" t="n"/>
      <c r="B195" s="15" t="n"/>
      <c r="C195" s="16">
        <f>IF(A195="","",SUMIFS(Receitas!$I$6:$I$1505,Receitas!$A$6:$A$1505,A195))</f>
        <v/>
      </c>
      <c r="D195" s="16">
        <f>IF(OR(A195="",N(B195)=0),"",C195/B195)</f>
        <v/>
      </c>
      <c r="E195" s="16" t="n"/>
      <c r="F195" s="17">
        <f>IF(OR(D195="",N(E195)=0),"",D195/E195)</f>
        <v/>
      </c>
      <c r="G195" s="17" t="n"/>
      <c r="H195" s="16">
        <f>IF(OR(D195="",N(G195)=0),"",D195/G195)</f>
        <v/>
      </c>
      <c r="I195" s="14">
        <f>IF(OR(F195="",N(G195)=0),"",IF(F195&gt;G195,"MARGEM BAIXA","OK"))</f>
        <v/>
      </c>
      <c r="J195" s="14" t="n"/>
    </row>
    <row r="196">
      <c r="A196" s="14" t="n"/>
      <c r="B196" s="15" t="n"/>
      <c r="C196" s="16">
        <f>IF(A196="","",SUMIFS(Receitas!$I$6:$I$1505,Receitas!$A$6:$A$1505,A196))</f>
        <v/>
      </c>
      <c r="D196" s="16">
        <f>IF(OR(A196="",N(B196)=0),"",C196/B196)</f>
        <v/>
      </c>
      <c r="E196" s="16" t="n"/>
      <c r="F196" s="17">
        <f>IF(OR(D196="",N(E196)=0),"",D196/E196)</f>
        <v/>
      </c>
      <c r="G196" s="17" t="n"/>
      <c r="H196" s="16">
        <f>IF(OR(D196="",N(G196)=0),"",D196/G196)</f>
        <v/>
      </c>
      <c r="I196" s="14">
        <f>IF(OR(F196="",N(G196)=0),"",IF(F196&gt;G196,"MARGEM BAIXA","OK"))</f>
        <v/>
      </c>
      <c r="J196" s="14" t="n"/>
    </row>
    <row r="197">
      <c r="A197" s="14" t="n"/>
      <c r="B197" s="15" t="n"/>
      <c r="C197" s="16">
        <f>IF(A197="","",SUMIFS(Receitas!$I$6:$I$1505,Receitas!$A$6:$A$1505,A197))</f>
        <v/>
      </c>
      <c r="D197" s="16">
        <f>IF(OR(A197="",N(B197)=0),"",C197/B197)</f>
        <v/>
      </c>
      <c r="E197" s="16" t="n"/>
      <c r="F197" s="17">
        <f>IF(OR(D197="",N(E197)=0),"",D197/E197)</f>
        <v/>
      </c>
      <c r="G197" s="17" t="n"/>
      <c r="H197" s="16">
        <f>IF(OR(D197="",N(G197)=0),"",D197/G197)</f>
        <v/>
      </c>
      <c r="I197" s="14">
        <f>IF(OR(F197="",N(G197)=0),"",IF(F197&gt;G197,"MARGEM BAIXA","OK"))</f>
        <v/>
      </c>
      <c r="J197" s="14" t="n"/>
    </row>
    <row r="198">
      <c r="A198" s="14" t="n"/>
      <c r="B198" s="15" t="n"/>
      <c r="C198" s="16">
        <f>IF(A198="","",SUMIFS(Receitas!$I$6:$I$1505,Receitas!$A$6:$A$1505,A198))</f>
        <v/>
      </c>
      <c r="D198" s="16">
        <f>IF(OR(A198="",N(B198)=0),"",C198/B198)</f>
        <v/>
      </c>
      <c r="E198" s="16" t="n"/>
      <c r="F198" s="17">
        <f>IF(OR(D198="",N(E198)=0),"",D198/E198)</f>
        <v/>
      </c>
      <c r="G198" s="17" t="n"/>
      <c r="H198" s="16">
        <f>IF(OR(D198="",N(G198)=0),"",D198/G198)</f>
        <v/>
      </c>
      <c r="I198" s="14">
        <f>IF(OR(F198="",N(G198)=0),"",IF(F198&gt;G198,"MARGEM BAIXA","OK"))</f>
        <v/>
      </c>
      <c r="J198" s="14" t="n"/>
    </row>
    <row r="199">
      <c r="A199" s="14" t="n"/>
      <c r="B199" s="15" t="n"/>
      <c r="C199" s="16">
        <f>IF(A199="","",SUMIFS(Receitas!$I$6:$I$1505,Receitas!$A$6:$A$1505,A199))</f>
        <v/>
      </c>
      <c r="D199" s="16">
        <f>IF(OR(A199="",N(B199)=0),"",C199/B199)</f>
        <v/>
      </c>
      <c r="E199" s="16" t="n"/>
      <c r="F199" s="17">
        <f>IF(OR(D199="",N(E199)=0),"",D199/E199)</f>
        <v/>
      </c>
      <c r="G199" s="17" t="n"/>
      <c r="H199" s="16">
        <f>IF(OR(D199="",N(G199)=0),"",D199/G199)</f>
        <v/>
      </c>
      <c r="I199" s="14">
        <f>IF(OR(F199="",N(G199)=0),"",IF(F199&gt;G199,"MARGEM BAIXA","OK"))</f>
        <v/>
      </c>
      <c r="J199" s="14" t="n"/>
    </row>
    <row r="200">
      <c r="A200" s="14" t="n"/>
      <c r="B200" s="15" t="n"/>
      <c r="C200" s="16">
        <f>IF(A200="","",SUMIFS(Receitas!$I$6:$I$1505,Receitas!$A$6:$A$1505,A200))</f>
        <v/>
      </c>
      <c r="D200" s="16">
        <f>IF(OR(A200="",N(B200)=0),"",C200/B200)</f>
        <v/>
      </c>
      <c r="E200" s="16" t="n"/>
      <c r="F200" s="17">
        <f>IF(OR(D200="",N(E200)=0),"",D200/E200)</f>
        <v/>
      </c>
      <c r="G200" s="17" t="n"/>
      <c r="H200" s="16">
        <f>IF(OR(D200="",N(G200)=0),"",D200/G200)</f>
        <v/>
      </c>
      <c r="I200" s="14">
        <f>IF(OR(F200="",N(G200)=0),"",IF(F200&gt;G200,"MARGEM BAIXA","OK"))</f>
        <v/>
      </c>
      <c r="J200" s="14" t="n"/>
    </row>
    <row r="201">
      <c r="A201" s="14" t="n"/>
      <c r="B201" s="15" t="n"/>
      <c r="C201" s="16">
        <f>IF(A201="","",SUMIFS(Receitas!$I$6:$I$1505,Receitas!$A$6:$A$1505,A201))</f>
        <v/>
      </c>
      <c r="D201" s="16">
        <f>IF(OR(A201="",N(B201)=0),"",C201/B201)</f>
        <v/>
      </c>
      <c r="E201" s="16" t="n"/>
      <c r="F201" s="17">
        <f>IF(OR(D201="",N(E201)=0),"",D201/E201)</f>
        <v/>
      </c>
      <c r="G201" s="17" t="n"/>
      <c r="H201" s="16">
        <f>IF(OR(D201="",N(G201)=0),"",D201/G201)</f>
        <v/>
      </c>
      <c r="I201" s="14">
        <f>IF(OR(F201="",N(G201)=0),"",IF(F201&gt;G201,"MARGEM BAIXA","OK"))</f>
        <v/>
      </c>
      <c r="J201" s="14" t="n"/>
    </row>
    <row r="202">
      <c r="A202" s="14" t="n"/>
      <c r="B202" s="15" t="n"/>
      <c r="C202" s="16">
        <f>IF(A202="","",SUMIFS(Receitas!$I$6:$I$1505,Receitas!$A$6:$A$1505,A202))</f>
        <v/>
      </c>
      <c r="D202" s="16">
        <f>IF(OR(A202="",N(B202)=0),"",C202/B202)</f>
        <v/>
      </c>
      <c r="E202" s="16" t="n"/>
      <c r="F202" s="17">
        <f>IF(OR(D202="",N(E202)=0),"",D202/E202)</f>
        <v/>
      </c>
      <c r="G202" s="17" t="n"/>
      <c r="H202" s="16">
        <f>IF(OR(D202="",N(G202)=0),"",D202/G202)</f>
        <v/>
      </c>
      <c r="I202" s="14">
        <f>IF(OR(F202="",N(G202)=0),"",IF(F202&gt;G202,"MARGEM BAIXA","OK"))</f>
        <v/>
      </c>
      <c r="J202" s="14" t="n"/>
    </row>
    <row r="203">
      <c r="A203" s="14" t="n"/>
      <c r="B203" s="15" t="n"/>
      <c r="C203" s="16">
        <f>IF(A203="","",SUMIFS(Receitas!$I$6:$I$1505,Receitas!$A$6:$A$1505,A203))</f>
        <v/>
      </c>
      <c r="D203" s="16">
        <f>IF(OR(A203="",N(B203)=0),"",C203/B203)</f>
        <v/>
      </c>
      <c r="E203" s="16" t="n"/>
      <c r="F203" s="17">
        <f>IF(OR(D203="",N(E203)=0),"",D203/E203)</f>
        <v/>
      </c>
      <c r="G203" s="17" t="n"/>
      <c r="H203" s="16">
        <f>IF(OR(D203="",N(G203)=0),"",D203/G203)</f>
        <v/>
      </c>
      <c r="I203" s="14">
        <f>IF(OR(F203="",N(G203)=0),"",IF(F203&gt;G203,"MARGEM BAIXA","OK"))</f>
        <v/>
      </c>
      <c r="J203" s="14" t="n"/>
    </row>
    <row r="204">
      <c r="A204" s="14" t="n"/>
      <c r="B204" s="15" t="n"/>
      <c r="C204" s="16">
        <f>IF(A204="","",SUMIFS(Receitas!$I$6:$I$1505,Receitas!$A$6:$A$1505,A204))</f>
        <v/>
      </c>
      <c r="D204" s="16">
        <f>IF(OR(A204="",N(B204)=0),"",C204/B204)</f>
        <v/>
      </c>
      <c r="E204" s="16" t="n"/>
      <c r="F204" s="17">
        <f>IF(OR(D204="",N(E204)=0),"",D204/E204)</f>
        <v/>
      </c>
      <c r="G204" s="17" t="n"/>
      <c r="H204" s="16">
        <f>IF(OR(D204="",N(G204)=0),"",D204/G204)</f>
        <v/>
      </c>
      <c r="I204" s="14">
        <f>IF(OR(F204="",N(G204)=0),"",IF(F204&gt;G204,"MARGEM BAIXA","OK"))</f>
        <v/>
      </c>
      <c r="J204" s="14" t="n"/>
    </row>
    <row r="205">
      <c r="A205" s="14" t="n"/>
      <c r="B205" s="15" t="n"/>
      <c r="C205" s="16">
        <f>IF(A205="","",SUMIFS(Receitas!$I$6:$I$1505,Receitas!$A$6:$A$1505,A205))</f>
        <v/>
      </c>
      <c r="D205" s="16">
        <f>IF(OR(A205="",N(B205)=0),"",C205/B205)</f>
        <v/>
      </c>
      <c r="E205" s="16" t="n"/>
      <c r="F205" s="17">
        <f>IF(OR(D205="",N(E205)=0),"",D205/E205)</f>
        <v/>
      </c>
      <c r="G205" s="17" t="n"/>
      <c r="H205" s="16">
        <f>IF(OR(D205="",N(G205)=0),"",D205/G205)</f>
        <v/>
      </c>
      <c r="I205" s="14">
        <f>IF(OR(F205="",N(G205)=0),"",IF(F205&gt;G205,"MARGEM BAIXA","OK"))</f>
        <v/>
      </c>
      <c r="J205" s="14" t="n"/>
    </row>
  </sheetData>
  <autoFilter ref="A5:J205"/>
  <conditionalFormatting sqref="I6:I205">
    <cfRule type="expression" priority="1" dxfId="0">
      <formula>I6="MARGEM BAIXA"</formula>
    </cfRule>
    <cfRule type="expression" priority="2" dxfId="1">
      <formula>I6="OK"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2" customWidth="1" min="3" max="3"/>
    <col width="16" customWidth="1" min="4" max="4"/>
    <col width="24" customWidth="1" min="5" max="5"/>
  </cols>
  <sheetData>
    <row r="1" ht="26" customHeight="1">
      <c r="A1" s="6" t="inlineStr">
        <is>
          <t>Cadastro de insumos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Código</t>
        </is>
      </c>
      <c r="B5" s="8" t="inlineStr">
        <is>
          <t>Insumo</t>
        </is>
      </c>
      <c r="C5" s="8" t="inlineStr">
        <is>
          <t>Unidade de compra</t>
        </is>
      </c>
      <c r="D5" s="8" t="inlineStr">
        <is>
          <t>Preço por unidade de compra</t>
        </is>
      </c>
      <c r="E5" s="8" t="inlineStr">
        <is>
          <t>Fornecedor</t>
        </is>
      </c>
    </row>
    <row r="6">
      <c r="A6" s="10" t="inlineStr">
        <is>
          <t>I01</t>
        </is>
      </c>
      <c r="B6" s="10" t="inlineStr">
        <is>
          <t>Arroz branco tipo 1</t>
        </is>
      </c>
      <c r="C6" s="10" t="inlineStr">
        <is>
          <t>KG</t>
        </is>
      </c>
      <c r="D6" s="12" t="n">
        <v>6.5</v>
      </c>
      <c r="E6" s="10" t="inlineStr">
        <is>
          <t>Fornecedor A</t>
        </is>
      </c>
    </row>
    <row r="7">
      <c r="A7" s="10" t="inlineStr">
        <is>
          <t>I02</t>
        </is>
      </c>
      <c r="B7" s="10" t="inlineStr">
        <is>
          <t>Feijão carioca</t>
        </is>
      </c>
      <c r="C7" s="10" t="inlineStr">
        <is>
          <t>KG</t>
        </is>
      </c>
      <c r="D7" s="12" t="n">
        <v>8.9</v>
      </c>
      <c r="E7" s="10" t="inlineStr">
        <is>
          <t>Fornecedor A</t>
        </is>
      </c>
    </row>
    <row r="8">
      <c r="A8" s="10" t="inlineStr">
        <is>
          <t>I03</t>
        </is>
      </c>
      <c r="B8" s="10" t="inlineStr">
        <is>
          <t>Filé de peito de frango</t>
        </is>
      </c>
      <c r="C8" s="10" t="inlineStr">
        <is>
          <t>KG</t>
        </is>
      </c>
      <c r="D8" s="12" t="n">
        <v>22.9</v>
      </c>
      <c r="E8" s="10" t="inlineStr">
        <is>
          <t>Fornecedor B</t>
        </is>
      </c>
    </row>
    <row r="9">
      <c r="A9" s="10" t="inlineStr">
        <is>
          <t>I04</t>
        </is>
      </c>
      <c r="B9" s="10" t="inlineStr">
        <is>
          <t>Cebola</t>
        </is>
      </c>
      <c r="C9" s="10" t="inlineStr">
        <is>
          <t>KG</t>
        </is>
      </c>
      <c r="D9" s="12" t="n">
        <v>5.8</v>
      </c>
      <c r="E9" s="10" t="inlineStr">
        <is>
          <t>Hortifrúti C</t>
        </is>
      </c>
    </row>
    <row r="10">
      <c r="A10" s="10" t="inlineStr">
        <is>
          <t>I05</t>
        </is>
      </c>
      <c r="B10" s="10" t="inlineStr">
        <is>
          <t>Alho</t>
        </is>
      </c>
      <c r="C10" s="10" t="inlineStr">
        <is>
          <t>KG</t>
        </is>
      </c>
      <c r="D10" s="12" t="n">
        <v>32</v>
      </c>
      <c r="E10" s="10" t="inlineStr">
        <is>
          <t>Hortifrúti C</t>
        </is>
      </c>
    </row>
    <row r="11">
      <c r="A11" s="10" t="inlineStr">
        <is>
          <t>I06</t>
        </is>
      </c>
      <c r="B11" s="10" t="inlineStr">
        <is>
          <t>Óleo de soja</t>
        </is>
      </c>
      <c r="C11" s="10" t="inlineStr">
        <is>
          <t>L</t>
        </is>
      </c>
      <c r="D11" s="12" t="n">
        <v>8.5</v>
      </c>
      <c r="E11" s="10" t="inlineStr">
        <is>
          <t>Fornecedor A</t>
        </is>
      </c>
    </row>
    <row r="12">
      <c r="A12" s="10" t="inlineStr">
        <is>
          <t>I07</t>
        </is>
      </c>
      <c r="B12" s="10" t="inlineStr">
        <is>
          <t>Alface crespa</t>
        </is>
      </c>
      <c r="C12" s="10" t="inlineStr">
        <is>
          <t>KG</t>
        </is>
      </c>
      <c r="D12" s="12" t="n">
        <v>12</v>
      </c>
      <c r="E12" s="10" t="inlineStr">
        <is>
          <t>Hortifrúti C</t>
        </is>
      </c>
    </row>
    <row r="13">
      <c r="A13" s="10" t="inlineStr">
        <is>
          <t>I08</t>
        </is>
      </c>
      <c r="B13" s="10" t="inlineStr">
        <is>
          <t>Tomate</t>
        </is>
      </c>
      <c r="C13" s="10" t="inlineStr">
        <is>
          <t>KG</t>
        </is>
      </c>
      <c r="D13" s="12" t="n">
        <v>7.9</v>
      </c>
      <c r="E13" s="10" t="inlineStr">
        <is>
          <t>Hortifrúti C</t>
        </is>
      </c>
    </row>
    <row r="14">
      <c r="A14" s="10" t="inlineStr">
        <is>
          <t>I09</t>
        </is>
      </c>
      <c r="B14" s="10" t="inlineStr">
        <is>
          <t>Sal refinado</t>
        </is>
      </c>
      <c r="C14" s="10" t="inlineStr">
        <is>
          <t>KG</t>
        </is>
      </c>
      <c r="D14" s="12" t="n">
        <v>2.4</v>
      </c>
      <c r="E14" s="10" t="inlineStr">
        <is>
          <t>Fornecedor A</t>
        </is>
      </c>
    </row>
    <row r="15">
      <c r="A15" s="14" t="n"/>
      <c r="B15" s="14" t="n"/>
      <c r="C15" s="14" t="n"/>
      <c r="D15" s="16" t="n"/>
      <c r="E15" s="14" t="n"/>
    </row>
    <row r="16">
      <c r="A16" s="14" t="n"/>
      <c r="B16" s="14" t="n"/>
      <c r="C16" s="14" t="n"/>
      <c r="D16" s="16" t="n"/>
      <c r="E16" s="14" t="n"/>
    </row>
    <row r="17">
      <c r="A17" s="14" t="n"/>
      <c r="B17" s="14" t="n"/>
      <c r="C17" s="14" t="n"/>
      <c r="D17" s="16" t="n"/>
      <c r="E17" s="14" t="n"/>
    </row>
    <row r="18">
      <c r="A18" s="14" t="n"/>
      <c r="B18" s="14" t="n"/>
      <c r="C18" s="14" t="n"/>
      <c r="D18" s="16" t="n"/>
      <c r="E18" s="14" t="n"/>
    </row>
    <row r="19">
      <c r="A19" s="14" t="n"/>
      <c r="B19" s="14" t="n"/>
      <c r="C19" s="14" t="n"/>
      <c r="D19" s="16" t="n"/>
      <c r="E19" s="14" t="n"/>
    </row>
    <row r="20">
      <c r="A20" s="14" t="n"/>
      <c r="B20" s="14" t="n"/>
      <c r="C20" s="14" t="n"/>
      <c r="D20" s="16" t="n"/>
      <c r="E20" s="14" t="n"/>
    </row>
    <row r="21">
      <c r="A21" s="14" t="n"/>
      <c r="B21" s="14" t="n"/>
      <c r="C21" s="14" t="n"/>
      <c r="D21" s="16" t="n"/>
      <c r="E21" s="14" t="n"/>
    </row>
    <row r="22">
      <c r="A22" s="14" t="n"/>
      <c r="B22" s="14" t="n"/>
      <c r="C22" s="14" t="n"/>
      <c r="D22" s="16" t="n"/>
      <c r="E22" s="14" t="n"/>
    </row>
    <row r="23">
      <c r="A23" s="14" t="n"/>
      <c r="B23" s="14" t="n"/>
      <c r="C23" s="14" t="n"/>
      <c r="D23" s="16" t="n"/>
      <c r="E23" s="14" t="n"/>
    </row>
    <row r="24">
      <c r="A24" s="14" t="n"/>
      <c r="B24" s="14" t="n"/>
      <c r="C24" s="14" t="n"/>
      <c r="D24" s="16" t="n"/>
      <c r="E24" s="14" t="n"/>
    </row>
    <row r="25">
      <c r="A25" s="14" t="n"/>
      <c r="B25" s="14" t="n"/>
      <c r="C25" s="14" t="n"/>
      <c r="D25" s="16" t="n"/>
      <c r="E25" s="14" t="n"/>
    </row>
    <row r="26">
      <c r="A26" s="14" t="n"/>
      <c r="B26" s="14" t="n"/>
      <c r="C26" s="14" t="n"/>
      <c r="D26" s="16" t="n"/>
      <c r="E26" s="14" t="n"/>
    </row>
    <row r="27">
      <c r="A27" s="14" t="n"/>
      <c r="B27" s="14" t="n"/>
      <c r="C27" s="14" t="n"/>
      <c r="D27" s="16" t="n"/>
      <c r="E27" s="14" t="n"/>
    </row>
    <row r="28">
      <c r="A28" s="14" t="n"/>
      <c r="B28" s="14" t="n"/>
      <c r="C28" s="14" t="n"/>
      <c r="D28" s="16" t="n"/>
      <c r="E28" s="14" t="n"/>
    </row>
    <row r="29">
      <c r="A29" s="14" t="n"/>
      <c r="B29" s="14" t="n"/>
      <c r="C29" s="14" t="n"/>
      <c r="D29" s="16" t="n"/>
      <c r="E29" s="14" t="n"/>
    </row>
    <row r="30">
      <c r="A30" s="14" t="n"/>
      <c r="B30" s="14" t="n"/>
      <c r="C30" s="14" t="n"/>
      <c r="D30" s="16" t="n"/>
      <c r="E30" s="14" t="n"/>
    </row>
    <row r="31">
      <c r="A31" s="14" t="n"/>
      <c r="B31" s="14" t="n"/>
      <c r="C31" s="14" t="n"/>
      <c r="D31" s="16" t="n"/>
      <c r="E31" s="14" t="n"/>
    </row>
    <row r="32">
      <c r="A32" s="14" t="n"/>
      <c r="B32" s="14" t="n"/>
      <c r="C32" s="14" t="n"/>
      <c r="D32" s="16" t="n"/>
      <c r="E32" s="14" t="n"/>
    </row>
    <row r="33">
      <c r="A33" s="14" t="n"/>
      <c r="B33" s="14" t="n"/>
      <c r="C33" s="14" t="n"/>
      <c r="D33" s="16" t="n"/>
      <c r="E33" s="14" t="n"/>
    </row>
    <row r="34">
      <c r="A34" s="14" t="n"/>
      <c r="B34" s="14" t="n"/>
      <c r="C34" s="14" t="n"/>
      <c r="D34" s="16" t="n"/>
      <c r="E34" s="14" t="n"/>
    </row>
    <row r="35">
      <c r="A35" s="14" t="n"/>
      <c r="B35" s="14" t="n"/>
      <c r="C35" s="14" t="n"/>
      <c r="D35" s="16" t="n"/>
      <c r="E35" s="14" t="n"/>
    </row>
    <row r="36">
      <c r="A36" s="14" t="n"/>
      <c r="B36" s="14" t="n"/>
      <c r="C36" s="14" t="n"/>
      <c r="D36" s="16" t="n"/>
      <c r="E36" s="14" t="n"/>
    </row>
    <row r="37">
      <c r="A37" s="14" t="n"/>
      <c r="B37" s="14" t="n"/>
      <c r="C37" s="14" t="n"/>
      <c r="D37" s="16" t="n"/>
      <c r="E37" s="14" t="n"/>
    </row>
    <row r="38">
      <c r="A38" s="14" t="n"/>
      <c r="B38" s="14" t="n"/>
      <c r="C38" s="14" t="n"/>
      <c r="D38" s="16" t="n"/>
      <c r="E38" s="14" t="n"/>
    </row>
    <row r="39">
      <c r="A39" s="14" t="n"/>
      <c r="B39" s="14" t="n"/>
      <c r="C39" s="14" t="n"/>
      <c r="D39" s="16" t="n"/>
      <c r="E39" s="14" t="n"/>
    </row>
    <row r="40">
      <c r="A40" s="14" t="n"/>
      <c r="B40" s="14" t="n"/>
      <c r="C40" s="14" t="n"/>
      <c r="D40" s="16" t="n"/>
      <c r="E40" s="14" t="n"/>
    </row>
    <row r="41">
      <c r="A41" s="14" t="n"/>
      <c r="B41" s="14" t="n"/>
      <c r="C41" s="14" t="n"/>
      <c r="D41" s="16" t="n"/>
      <c r="E41" s="14" t="n"/>
    </row>
    <row r="42">
      <c r="A42" s="14" t="n"/>
      <c r="B42" s="14" t="n"/>
      <c r="C42" s="14" t="n"/>
      <c r="D42" s="16" t="n"/>
      <c r="E42" s="14" t="n"/>
    </row>
    <row r="43">
      <c r="A43" s="14" t="n"/>
      <c r="B43" s="14" t="n"/>
      <c r="C43" s="14" t="n"/>
      <c r="D43" s="16" t="n"/>
      <c r="E43" s="14" t="n"/>
    </row>
    <row r="44">
      <c r="A44" s="14" t="n"/>
      <c r="B44" s="14" t="n"/>
      <c r="C44" s="14" t="n"/>
      <c r="D44" s="16" t="n"/>
      <c r="E44" s="14" t="n"/>
    </row>
    <row r="45">
      <c r="A45" s="14" t="n"/>
      <c r="B45" s="14" t="n"/>
      <c r="C45" s="14" t="n"/>
      <c r="D45" s="16" t="n"/>
      <c r="E45" s="14" t="n"/>
    </row>
    <row r="46">
      <c r="A46" s="14" t="n"/>
      <c r="B46" s="14" t="n"/>
      <c r="C46" s="14" t="n"/>
      <c r="D46" s="16" t="n"/>
      <c r="E46" s="14" t="n"/>
    </row>
    <row r="47">
      <c r="A47" s="14" t="n"/>
      <c r="B47" s="14" t="n"/>
      <c r="C47" s="14" t="n"/>
      <c r="D47" s="16" t="n"/>
      <c r="E47" s="14" t="n"/>
    </row>
    <row r="48">
      <c r="A48" s="14" t="n"/>
      <c r="B48" s="14" t="n"/>
      <c r="C48" s="14" t="n"/>
      <c r="D48" s="16" t="n"/>
      <c r="E48" s="14" t="n"/>
    </row>
    <row r="49">
      <c r="A49" s="14" t="n"/>
      <c r="B49" s="14" t="n"/>
      <c r="C49" s="14" t="n"/>
      <c r="D49" s="16" t="n"/>
      <c r="E49" s="14" t="n"/>
    </row>
    <row r="50">
      <c r="A50" s="14" t="n"/>
      <c r="B50" s="14" t="n"/>
      <c r="C50" s="14" t="n"/>
      <c r="D50" s="16" t="n"/>
      <c r="E50" s="14" t="n"/>
    </row>
    <row r="51">
      <c r="A51" s="14" t="n"/>
      <c r="B51" s="14" t="n"/>
      <c r="C51" s="14" t="n"/>
      <c r="D51" s="16" t="n"/>
      <c r="E51" s="14" t="n"/>
    </row>
    <row r="52">
      <c r="A52" s="14" t="n"/>
      <c r="B52" s="14" t="n"/>
      <c r="C52" s="14" t="n"/>
      <c r="D52" s="16" t="n"/>
      <c r="E52" s="14" t="n"/>
    </row>
    <row r="53">
      <c r="A53" s="14" t="n"/>
      <c r="B53" s="14" t="n"/>
      <c r="C53" s="14" t="n"/>
      <c r="D53" s="16" t="n"/>
      <c r="E53" s="14" t="n"/>
    </row>
    <row r="54">
      <c r="A54" s="14" t="n"/>
      <c r="B54" s="14" t="n"/>
      <c r="C54" s="14" t="n"/>
      <c r="D54" s="16" t="n"/>
      <c r="E54" s="14" t="n"/>
    </row>
    <row r="55">
      <c r="A55" s="14" t="n"/>
      <c r="B55" s="14" t="n"/>
      <c r="C55" s="14" t="n"/>
      <c r="D55" s="16" t="n"/>
      <c r="E55" s="14" t="n"/>
    </row>
    <row r="56">
      <c r="A56" s="14" t="n"/>
      <c r="B56" s="14" t="n"/>
      <c r="C56" s="14" t="n"/>
      <c r="D56" s="16" t="n"/>
      <c r="E56" s="14" t="n"/>
    </row>
    <row r="57">
      <c r="A57" s="14" t="n"/>
      <c r="B57" s="14" t="n"/>
      <c r="C57" s="14" t="n"/>
      <c r="D57" s="16" t="n"/>
      <c r="E57" s="14" t="n"/>
    </row>
    <row r="58">
      <c r="A58" s="14" t="n"/>
      <c r="B58" s="14" t="n"/>
      <c r="C58" s="14" t="n"/>
      <c r="D58" s="16" t="n"/>
      <c r="E58" s="14" t="n"/>
    </row>
    <row r="59">
      <c r="A59" s="14" t="n"/>
      <c r="B59" s="14" t="n"/>
      <c r="C59" s="14" t="n"/>
      <c r="D59" s="16" t="n"/>
      <c r="E59" s="14" t="n"/>
    </row>
    <row r="60">
      <c r="A60" s="14" t="n"/>
      <c r="B60" s="14" t="n"/>
      <c r="C60" s="14" t="n"/>
      <c r="D60" s="16" t="n"/>
      <c r="E60" s="14" t="n"/>
    </row>
    <row r="61">
      <c r="A61" s="14" t="n"/>
      <c r="B61" s="14" t="n"/>
      <c r="C61" s="14" t="n"/>
      <c r="D61" s="16" t="n"/>
      <c r="E61" s="14" t="n"/>
    </row>
    <row r="62">
      <c r="A62" s="14" t="n"/>
      <c r="B62" s="14" t="n"/>
      <c r="C62" s="14" t="n"/>
      <c r="D62" s="16" t="n"/>
      <c r="E62" s="14" t="n"/>
    </row>
    <row r="63">
      <c r="A63" s="14" t="n"/>
      <c r="B63" s="14" t="n"/>
      <c r="C63" s="14" t="n"/>
      <c r="D63" s="16" t="n"/>
      <c r="E63" s="14" t="n"/>
    </row>
    <row r="64">
      <c r="A64" s="14" t="n"/>
      <c r="B64" s="14" t="n"/>
      <c r="C64" s="14" t="n"/>
      <c r="D64" s="16" t="n"/>
      <c r="E64" s="14" t="n"/>
    </row>
    <row r="65">
      <c r="A65" s="14" t="n"/>
      <c r="B65" s="14" t="n"/>
      <c r="C65" s="14" t="n"/>
      <c r="D65" s="16" t="n"/>
      <c r="E65" s="14" t="n"/>
    </row>
    <row r="66">
      <c r="A66" s="14" t="n"/>
      <c r="B66" s="14" t="n"/>
      <c r="C66" s="14" t="n"/>
      <c r="D66" s="16" t="n"/>
      <c r="E66" s="14" t="n"/>
    </row>
    <row r="67">
      <c r="A67" s="14" t="n"/>
      <c r="B67" s="14" t="n"/>
      <c r="C67" s="14" t="n"/>
      <c r="D67" s="16" t="n"/>
      <c r="E67" s="14" t="n"/>
    </row>
    <row r="68">
      <c r="A68" s="14" t="n"/>
      <c r="B68" s="14" t="n"/>
      <c r="C68" s="14" t="n"/>
      <c r="D68" s="16" t="n"/>
      <c r="E68" s="14" t="n"/>
    </row>
    <row r="69">
      <c r="A69" s="14" t="n"/>
      <c r="B69" s="14" t="n"/>
      <c r="C69" s="14" t="n"/>
      <c r="D69" s="16" t="n"/>
      <c r="E69" s="14" t="n"/>
    </row>
    <row r="70">
      <c r="A70" s="14" t="n"/>
      <c r="B70" s="14" t="n"/>
      <c r="C70" s="14" t="n"/>
      <c r="D70" s="16" t="n"/>
      <c r="E70" s="14" t="n"/>
    </row>
    <row r="71">
      <c r="A71" s="14" t="n"/>
      <c r="B71" s="14" t="n"/>
      <c r="C71" s="14" t="n"/>
      <c r="D71" s="16" t="n"/>
      <c r="E71" s="14" t="n"/>
    </row>
    <row r="72">
      <c r="A72" s="14" t="n"/>
      <c r="B72" s="14" t="n"/>
      <c r="C72" s="14" t="n"/>
      <c r="D72" s="16" t="n"/>
      <c r="E72" s="14" t="n"/>
    </row>
    <row r="73">
      <c r="A73" s="14" t="n"/>
      <c r="B73" s="14" t="n"/>
      <c r="C73" s="14" t="n"/>
      <c r="D73" s="16" t="n"/>
      <c r="E73" s="14" t="n"/>
    </row>
    <row r="74">
      <c r="A74" s="14" t="n"/>
      <c r="B74" s="14" t="n"/>
      <c r="C74" s="14" t="n"/>
      <c r="D74" s="16" t="n"/>
      <c r="E74" s="14" t="n"/>
    </row>
    <row r="75">
      <c r="A75" s="14" t="n"/>
      <c r="B75" s="14" t="n"/>
      <c r="C75" s="14" t="n"/>
      <c r="D75" s="16" t="n"/>
      <c r="E75" s="14" t="n"/>
    </row>
    <row r="76">
      <c r="A76" s="14" t="n"/>
      <c r="B76" s="14" t="n"/>
      <c r="C76" s="14" t="n"/>
      <c r="D76" s="16" t="n"/>
      <c r="E76" s="14" t="n"/>
    </row>
    <row r="77">
      <c r="A77" s="14" t="n"/>
      <c r="B77" s="14" t="n"/>
      <c r="C77" s="14" t="n"/>
      <c r="D77" s="16" t="n"/>
      <c r="E77" s="14" t="n"/>
    </row>
    <row r="78">
      <c r="A78" s="14" t="n"/>
      <c r="B78" s="14" t="n"/>
      <c r="C78" s="14" t="n"/>
      <c r="D78" s="16" t="n"/>
      <c r="E78" s="14" t="n"/>
    </row>
    <row r="79">
      <c r="A79" s="14" t="n"/>
      <c r="B79" s="14" t="n"/>
      <c r="C79" s="14" t="n"/>
      <c r="D79" s="16" t="n"/>
      <c r="E79" s="14" t="n"/>
    </row>
    <row r="80">
      <c r="A80" s="14" t="n"/>
      <c r="B80" s="14" t="n"/>
      <c r="C80" s="14" t="n"/>
      <c r="D80" s="16" t="n"/>
      <c r="E80" s="14" t="n"/>
    </row>
    <row r="81">
      <c r="A81" s="14" t="n"/>
      <c r="B81" s="14" t="n"/>
      <c r="C81" s="14" t="n"/>
      <c r="D81" s="16" t="n"/>
      <c r="E81" s="14" t="n"/>
    </row>
    <row r="82">
      <c r="A82" s="14" t="n"/>
      <c r="B82" s="14" t="n"/>
      <c r="C82" s="14" t="n"/>
      <c r="D82" s="16" t="n"/>
      <c r="E82" s="14" t="n"/>
    </row>
    <row r="83">
      <c r="A83" s="14" t="n"/>
      <c r="B83" s="14" t="n"/>
      <c r="C83" s="14" t="n"/>
      <c r="D83" s="16" t="n"/>
      <c r="E83" s="14" t="n"/>
    </row>
    <row r="84">
      <c r="A84" s="14" t="n"/>
      <c r="B84" s="14" t="n"/>
      <c r="C84" s="14" t="n"/>
      <c r="D84" s="16" t="n"/>
      <c r="E84" s="14" t="n"/>
    </row>
    <row r="85">
      <c r="A85" s="14" t="n"/>
      <c r="B85" s="14" t="n"/>
      <c r="C85" s="14" t="n"/>
      <c r="D85" s="16" t="n"/>
      <c r="E85" s="14" t="n"/>
    </row>
    <row r="86">
      <c r="A86" s="14" t="n"/>
      <c r="B86" s="14" t="n"/>
      <c r="C86" s="14" t="n"/>
      <c r="D86" s="16" t="n"/>
      <c r="E86" s="14" t="n"/>
    </row>
    <row r="87">
      <c r="A87" s="14" t="n"/>
      <c r="B87" s="14" t="n"/>
      <c r="C87" s="14" t="n"/>
      <c r="D87" s="16" t="n"/>
      <c r="E87" s="14" t="n"/>
    </row>
    <row r="88">
      <c r="A88" s="14" t="n"/>
      <c r="B88" s="14" t="n"/>
      <c r="C88" s="14" t="n"/>
      <c r="D88" s="16" t="n"/>
      <c r="E88" s="14" t="n"/>
    </row>
    <row r="89">
      <c r="A89" s="14" t="n"/>
      <c r="B89" s="14" t="n"/>
      <c r="C89" s="14" t="n"/>
      <c r="D89" s="16" t="n"/>
      <c r="E89" s="14" t="n"/>
    </row>
    <row r="90">
      <c r="A90" s="14" t="n"/>
      <c r="B90" s="14" t="n"/>
      <c r="C90" s="14" t="n"/>
      <c r="D90" s="16" t="n"/>
      <c r="E90" s="14" t="n"/>
    </row>
    <row r="91">
      <c r="A91" s="14" t="n"/>
      <c r="B91" s="14" t="n"/>
      <c r="C91" s="14" t="n"/>
      <c r="D91" s="16" t="n"/>
      <c r="E91" s="14" t="n"/>
    </row>
    <row r="92">
      <c r="A92" s="14" t="n"/>
      <c r="B92" s="14" t="n"/>
      <c r="C92" s="14" t="n"/>
      <c r="D92" s="16" t="n"/>
      <c r="E92" s="14" t="n"/>
    </row>
    <row r="93">
      <c r="A93" s="14" t="n"/>
      <c r="B93" s="14" t="n"/>
      <c r="C93" s="14" t="n"/>
      <c r="D93" s="16" t="n"/>
      <c r="E93" s="14" t="n"/>
    </row>
    <row r="94">
      <c r="A94" s="14" t="n"/>
      <c r="B94" s="14" t="n"/>
      <c r="C94" s="14" t="n"/>
      <c r="D94" s="16" t="n"/>
      <c r="E94" s="14" t="n"/>
    </row>
    <row r="95">
      <c r="A95" s="14" t="n"/>
      <c r="B95" s="14" t="n"/>
      <c r="C95" s="14" t="n"/>
      <c r="D95" s="16" t="n"/>
      <c r="E95" s="14" t="n"/>
    </row>
    <row r="96">
      <c r="A96" s="14" t="n"/>
      <c r="B96" s="14" t="n"/>
      <c r="C96" s="14" t="n"/>
      <c r="D96" s="16" t="n"/>
      <c r="E96" s="14" t="n"/>
    </row>
    <row r="97">
      <c r="A97" s="14" t="n"/>
      <c r="B97" s="14" t="n"/>
      <c r="C97" s="14" t="n"/>
      <c r="D97" s="16" t="n"/>
      <c r="E97" s="14" t="n"/>
    </row>
    <row r="98">
      <c r="A98" s="14" t="n"/>
      <c r="B98" s="14" t="n"/>
      <c r="C98" s="14" t="n"/>
      <c r="D98" s="16" t="n"/>
      <c r="E98" s="14" t="n"/>
    </row>
    <row r="99">
      <c r="A99" s="14" t="n"/>
      <c r="B99" s="14" t="n"/>
      <c r="C99" s="14" t="n"/>
      <c r="D99" s="16" t="n"/>
      <c r="E99" s="14" t="n"/>
    </row>
    <row r="100">
      <c r="A100" s="14" t="n"/>
      <c r="B100" s="14" t="n"/>
      <c r="C100" s="14" t="n"/>
      <c r="D100" s="16" t="n"/>
      <c r="E100" s="14" t="n"/>
    </row>
    <row r="101">
      <c r="A101" s="14" t="n"/>
      <c r="B101" s="14" t="n"/>
      <c r="C101" s="14" t="n"/>
      <c r="D101" s="16" t="n"/>
      <c r="E101" s="14" t="n"/>
    </row>
    <row r="102">
      <c r="A102" s="14" t="n"/>
      <c r="B102" s="14" t="n"/>
      <c r="C102" s="14" t="n"/>
      <c r="D102" s="16" t="n"/>
      <c r="E102" s="14" t="n"/>
    </row>
    <row r="103">
      <c r="A103" s="14" t="n"/>
      <c r="B103" s="14" t="n"/>
      <c r="C103" s="14" t="n"/>
      <c r="D103" s="16" t="n"/>
      <c r="E103" s="14" t="n"/>
    </row>
    <row r="104">
      <c r="A104" s="14" t="n"/>
      <c r="B104" s="14" t="n"/>
      <c r="C104" s="14" t="n"/>
      <c r="D104" s="16" t="n"/>
      <c r="E104" s="14" t="n"/>
    </row>
    <row r="105">
      <c r="A105" s="14" t="n"/>
      <c r="B105" s="14" t="n"/>
      <c r="C105" s="14" t="n"/>
      <c r="D105" s="16" t="n"/>
      <c r="E105" s="14" t="n"/>
    </row>
    <row r="106">
      <c r="A106" s="14" t="n"/>
      <c r="B106" s="14" t="n"/>
      <c r="C106" s="14" t="n"/>
      <c r="D106" s="16" t="n"/>
      <c r="E106" s="14" t="n"/>
    </row>
    <row r="107">
      <c r="A107" s="14" t="n"/>
      <c r="B107" s="14" t="n"/>
      <c r="C107" s="14" t="n"/>
      <c r="D107" s="16" t="n"/>
      <c r="E107" s="14" t="n"/>
    </row>
    <row r="108">
      <c r="A108" s="14" t="n"/>
      <c r="B108" s="14" t="n"/>
      <c r="C108" s="14" t="n"/>
      <c r="D108" s="16" t="n"/>
      <c r="E108" s="14" t="n"/>
    </row>
    <row r="109">
      <c r="A109" s="14" t="n"/>
      <c r="B109" s="14" t="n"/>
      <c r="C109" s="14" t="n"/>
      <c r="D109" s="16" t="n"/>
      <c r="E109" s="14" t="n"/>
    </row>
    <row r="110">
      <c r="A110" s="14" t="n"/>
      <c r="B110" s="14" t="n"/>
      <c r="C110" s="14" t="n"/>
      <c r="D110" s="16" t="n"/>
      <c r="E110" s="14" t="n"/>
    </row>
    <row r="111">
      <c r="A111" s="14" t="n"/>
      <c r="B111" s="14" t="n"/>
      <c r="C111" s="14" t="n"/>
      <c r="D111" s="16" t="n"/>
      <c r="E111" s="14" t="n"/>
    </row>
    <row r="112">
      <c r="A112" s="14" t="n"/>
      <c r="B112" s="14" t="n"/>
      <c r="C112" s="14" t="n"/>
      <c r="D112" s="16" t="n"/>
      <c r="E112" s="14" t="n"/>
    </row>
    <row r="113">
      <c r="A113" s="14" t="n"/>
      <c r="B113" s="14" t="n"/>
      <c r="C113" s="14" t="n"/>
      <c r="D113" s="16" t="n"/>
      <c r="E113" s="14" t="n"/>
    </row>
    <row r="114">
      <c r="A114" s="14" t="n"/>
      <c r="B114" s="14" t="n"/>
      <c r="C114" s="14" t="n"/>
      <c r="D114" s="16" t="n"/>
      <c r="E114" s="14" t="n"/>
    </row>
    <row r="115">
      <c r="A115" s="14" t="n"/>
      <c r="B115" s="14" t="n"/>
      <c r="C115" s="14" t="n"/>
      <c r="D115" s="16" t="n"/>
      <c r="E115" s="14" t="n"/>
    </row>
    <row r="116">
      <c r="A116" s="14" t="n"/>
      <c r="B116" s="14" t="n"/>
      <c r="C116" s="14" t="n"/>
      <c r="D116" s="16" t="n"/>
      <c r="E116" s="14" t="n"/>
    </row>
    <row r="117">
      <c r="A117" s="14" t="n"/>
      <c r="B117" s="14" t="n"/>
      <c r="C117" s="14" t="n"/>
      <c r="D117" s="16" t="n"/>
      <c r="E117" s="14" t="n"/>
    </row>
    <row r="118">
      <c r="A118" s="14" t="n"/>
      <c r="B118" s="14" t="n"/>
      <c r="C118" s="14" t="n"/>
      <c r="D118" s="16" t="n"/>
      <c r="E118" s="14" t="n"/>
    </row>
    <row r="119">
      <c r="A119" s="14" t="n"/>
      <c r="B119" s="14" t="n"/>
      <c r="C119" s="14" t="n"/>
      <c r="D119" s="16" t="n"/>
      <c r="E119" s="14" t="n"/>
    </row>
    <row r="120">
      <c r="A120" s="14" t="n"/>
      <c r="B120" s="14" t="n"/>
      <c r="C120" s="14" t="n"/>
      <c r="D120" s="16" t="n"/>
      <c r="E120" s="14" t="n"/>
    </row>
    <row r="121">
      <c r="A121" s="14" t="n"/>
      <c r="B121" s="14" t="n"/>
      <c r="C121" s="14" t="n"/>
      <c r="D121" s="16" t="n"/>
      <c r="E121" s="14" t="n"/>
    </row>
    <row r="122">
      <c r="A122" s="14" t="n"/>
      <c r="B122" s="14" t="n"/>
      <c r="C122" s="14" t="n"/>
      <c r="D122" s="16" t="n"/>
      <c r="E122" s="14" t="n"/>
    </row>
    <row r="123">
      <c r="A123" s="14" t="n"/>
      <c r="B123" s="14" t="n"/>
      <c r="C123" s="14" t="n"/>
      <c r="D123" s="16" t="n"/>
      <c r="E123" s="14" t="n"/>
    </row>
    <row r="124">
      <c r="A124" s="14" t="n"/>
      <c r="B124" s="14" t="n"/>
      <c r="C124" s="14" t="n"/>
      <c r="D124" s="16" t="n"/>
      <c r="E124" s="14" t="n"/>
    </row>
    <row r="125">
      <c r="A125" s="14" t="n"/>
      <c r="B125" s="14" t="n"/>
      <c r="C125" s="14" t="n"/>
      <c r="D125" s="16" t="n"/>
      <c r="E125" s="14" t="n"/>
    </row>
    <row r="126">
      <c r="A126" s="14" t="n"/>
      <c r="B126" s="14" t="n"/>
      <c r="C126" s="14" t="n"/>
      <c r="D126" s="16" t="n"/>
      <c r="E126" s="14" t="n"/>
    </row>
    <row r="127">
      <c r="A127" s="14" t="n"/>
      <c r="B127" s="14" t="n"/>
      <c r="C127" s="14" t="n"/>
      <c r="D127" s="16" t="n"/>
      <c r="E127" s="14" t="n"/>
    </row>
    <row r="128">
      <c r="A128" s="14" t="n"/>
      <c r="B128" s="14" t="n"/>
      <c r="C128" s="14" t="n"/>
      <c r="D128" s="16" t="n"/>
      <c r="E128" s="14" t="n"/>
    </row>
    <row r="129">
      <c r="A129" s="14" t="n"/>
      <c r="B129" s="14" t="n"/>
      <c r="C129" s="14" t="n"/>
      <c r="D129" s="16" t="n"/>
      <c r="E129" s="14" t="n"/>
    </row>
    <row r="130">
      <c r="A130" s="14" t="n"/>
      <c r="B130" s="14" t="n"/>
      <c r="C130" s="14" t="n"/>
      <c r="D130" s="16" t="n"/>
      <c r="E130" s="14" t="n"/>
    </row>
    <row r="131">
      <c r="A131" s="14" t="n"/>
      <c r="B131" s="14" t="n"/>
      <c r="C131" s="14" t="n"/>
      <c r="D131" s="16" t="n"/>
      <c r="E131" s="14" t="n"/>
    </row>
    <row r="132">
      <c r="A132" s="14" t="n"/>
      <c r="B132" s="14" t="n"/>
      <c r="C132" s="14" t="n"/>
      <c r="D132" s="16" t="n"/>
      <c r="E132" s="14" t="n"/>
    </row>
    <row r="133">
      <c r="A133" s="14" t="n"/>
      <c r="B133" s="14" t="n"/>
      <c r="C133" s="14" t="n"/>
      <c r="D133" s="16" t="n"/>
      <c r="E133" s="14" t="n"/>
    </row>
    <row r="134">
      <c r="A134" s="14" t="n"/>
      <c r="B134" s="14" t="n"/>
      <c r="C134" s="14" t="n"/>
      <c r="D134" s="16" t="n"/>
      <c r="E134" s="14" t="n"/>
    </row>
    <row r="135">
      <c r="A135" s="14" t="n"/>
      <c r="B135" s="14" t="n"/>
      <c r="C135" s="14" t="n"/>
      <c r="D135" s="16" t="n"/>
      <c r="E135" s="14" t="n"/>
    </row>
    <row r="136">
      <c r="A136" s="14" t="n"/>
      <c r="B136" s="14" t="n"/>
      <c r="C136" s="14" t="n"/>
      <c r="D136" s="16" t="n"/>
      <c r="E136" s="14" t="n"/>
    </row>
    <row r="137">
      <c r="A137" s="14" t="n"/>
      <c r="B137" s="14" t="n"/>
      <c r="C137" s="14" t="n"/>
      <c r="D137" s="16" t="n"/>
      <c r="E137" s="14" t="n"/>
    </row>
    <row r="138">
      <c r="A138" s="14" t="n"/>
      <c r="B138" s="14" t="n"/>
      <c r="C138" s="14" t="n"/>
      <c r="D138" s="16" t="n"/>
      <c r="E138" s="14" t="n"/>
    </row>
    <row r="139">
      <c r="A139" s="14" t="n"/>
      <c r="B139" s="14" t="n"/>
      <c r="C139" s="14" t="n"/>
      <c r="D139" s="16" t="n"/>
      <c r="E139" s="14" t="n"/>
    </row>
    <row r="140">
      <c r="A140" s="14" t="n"/>
      <c r="B140" s="14" t="n"/>
      <c r="C140" s="14" t="n"/>
      <c r="D140" s="16" t="n"/>
      <c r="E140" s="14" t="n"/>
    </row>
    <row r="141">
      <c r="A141" s="14" t="n"/>
      <c r="B141" s="14" t="n"/>
      <c r="C141" s="14" t="n"/>
      <c r="D141" s="16" t="n"/>
      <c r="E141" s="14" t="n"/>
    </row>
    <row r="142">
      <c r="A142" s="14" t="n"/>
      <c r="B142" s="14" t="n"/>
      <c r="C142" s="14" t="n"/>
      <c r="D142" s="16" t="n"/>
      <c r="E142" s="14" t="n"/>
    </row>
    <row r="143">
      <c r="A143" s="14" t="n"/>
      <c r="B143" s="14" t="n"/>
      <c r="C143" s="14" t="n"/>
      <c r="D143" s="16" t="n"/>
      <c r="E143" s="14" t="n"/>
    </row>
    <row r="144">
      <c r="A144" s="14" t="n"/>
      <c r="B144" s="14" t="n"/>
      <c r="C144" s="14" t="n"/>
      <c r="D144" s="16" t="n"/>
      <c r="E144" s="14" t="n"/>
    </row>
    <row r="145">
      <c r="A145" s="14" t="n"/>
      <c r="B145" s="14" t="n"/>
      <c r="C145" s="14" t="n"/>
      <c r="D145" s="16" t="n"/>
      <c r="E145" s="14" t="n"/>
    </row>
    <row r="146">
      <c r="A146" s="14" t="n"/>
      <c r="B146" s="14" t="n"/>
      <c r="C146" s="14" t="n"/>
      <c r="D146" s="16" t="n"/>
      <c r="E146" s="14" t="n"/>
    </row>
    <row r="147">
      <c r="A147" s="14" t="n"/>
      <c r="B147" s="14" t="n"/>
      <c r="C147" s="14" t="n"/>
      <c r="D147" s="16" t="n"/>
      <c r="E147" s="14" t="n"/>
    </row>
    <row r="148">
      <c r="A148" s="14" t="n"/>
      <c r="B148" s="14" t="n"/>
      <c r="C148" s="14" t="n"/>
      <c r="D148" s="16" t="n"/>
      <c r="E148" s="14" t="n"/>
    </row>
    <row r="149">
      <c r="A149" s="14" t="n"/>
      <c r="B149" s="14" t="n"/>
      <c r="C149" s="14" t="n"/>
      <c r="D149" s="16" t="n"/>
      <c r="E149" s="14" t="n"/>
    </row>
    <row r="150">
      <c r="A150" s="14" t="n"/>
      <c r="B150" s="14" t="n"/>
      <c r="C150" s="14" t="n"/>
      <c r="D150" s="16" t="n"/>
      <c r="E150" s="14" t="n"/>
    </row>
    <row r="151">
      <c r="A151" s="14" t="n"/>
      <c r="B151" s="14" t="n"/>
      <c r="C151" s="14" t="n"/>
      <c r="D151" s="16" t="n"/>
      <c r="E151" s="14" t="n"/>
    </row>
    <row r="152">
      <c r="A152" s="14" t="n"/>
      <c r="B152" s="14" t="n"/>
      <c r="C152" s="14" t="n"/>
      <c r="D152" s="16" t="n"/>
      <c r="E152" s="14" t="n"/>
    </row>
    <row r="153">
      <c r="A153" s="14" t="n"/>
      <c r="B153" s="14" t="n"/>
      <c r="C153" s="14" t="n"/>
      <c r="D153" s="16" t="n"/>
      <c r="E153" s="14" t="n"/>
    </row>
    <row r="154">
      <c r="A154" s="14" t="n"/>
      <c r="B154" s="14" t="n"/>
      <c r="C154" s="14" t="n"/>
      <c r="D154" s="16" t="n"/>
      <c r="E154" s="14" t="n"/>
    </row>
    <row r="155">
      <c r="A155" s="14" t="n"/>
      <c r="B155" s="14" t="n"/>
      <c r="C155" s="14" t="n"/>
      <c r="D155" s="16" t="n"/>
      <c r="E155" s="14" t="n"/>
    </row>
    <row r="156">
      <c r="A156" s="14" t="n"/>
      <c r="B156" s="14" t="n"/>
      <c r="C156" s="14" t="n"/>
      <c r="D156" s="16" t="n"/>
      <c r="E156" s="14" t="n"/>
    </row>
    <row r="157">
      <c r="A157" s="14" t="n"/>
      <c r="B157" s="14" t="n"/>
      <c r="C157" s="14" t="n"/>
      <c r="D157" s="16" t="n"/>
      <c r="E157" s="14" t="n"/>
    </row>
    <row r="158">
      <c r="A158" s="14" t="n"/>
      <c r="B158" s="14" t="n"/>
      <c r="C158" s="14" t="n"/>
      <c r="D158" s="16" t="n"/>
      <c r="E158" s="14" t="n"/>
    </row>
    <row r="159">
      <c r="A159" s="14" t="n"/>
      <c r="B159" s="14" t="n"/>
      <c r="C159" s="14" t="n"/>
      <c r="D159" s="16" t="n"/>
      <c r="E159" s="14" t="n"/>
    </row>
    <row r="160">
      <c r="A160" s="14" t="n"/>
      <c r="B160" s="14" t="n"/>
      <c r="C160" s="14" t="n"/>
      <c r="D160" s="16" t="n"/>
      <c r="E160" s="14" t="n"/>
    </row>
    <row r="161">
      <c r="A161" s="14" t="n"/>
      <c r="B161" s="14" t="n"/>
      <c r="C161" s="14" t="n"/>
      <c r="D161" s="16" t="n"/>
      <c r="E161" s="14" t="n"/>
    </row>
    <row r="162">
      <c r="A162" s="14" t="n"/>
      <c r="B162" s="14" t="n"/>
      <c r="C162" s="14" t="n"/>
      <c r="D162" s="16" t="n"/>
      <c r="E162" s="14" t="n"/>
    </row>
    <row r="163">
      <c r="A163" s="14" t="n"/>
      <c r="B163" s="14" t="n"/>
      <c r="C163" s="14" t="n"/>
      <c r="D163" s="16" t="n"/>
      <c r="E163" s="14" t="n"/>
    </row>
    <row r="164">
      <c r="A164" s="14" t="n"/>
      <c r="B164" s="14" t="n"/>
      <c r="C164" s="14" t="n"/>
      <c r="D164" s="16" t="n"/>
      <c r="E164" s="14" t="n"/>
    </row>
    <row r="165">
      <c r="A165" s="14" t="n"/>
      <c r="B165" s="14" t="n"/>
      <c r="C165" s="14" t="n"/>
      <c r="D165" s="16" t="n"/>
      <c r="E165" s="14" t="n"/>
    </row>
    <row r="166">
      <c r="A166" s="14" t="n"/>
      <c r="B166" s="14" t="n"/>
      <c r="C166" s="14" t="n"/>
      <c r="D166" s="16" t="n"/>
      <c r="E166" s="14" t="n"/>
    </row>
    <row r="167">
      <c r="A167" s="14" t="n"/>
      <c r="B167" s="14" t="n"/>
      <c r="C167" s="14" t="n"/>
      <c r="D167" s="16" t="n"/>
      <c r="E167" s="14" t="n"/>
    </row>
    <row r="168">
      <c r="A168" s="14" t="n"/>
      <c r="B168" s="14" t="n"/>
      <c r="C168" s="14" t="n"/>
      <c r="D168" s="16" t="n"/>
      <c r="E168" s="14" t="n"/>
    </row>
    <row r="169">
      <c r="A169" s="14" t="n"/>
      <c r="B169" s="14" t="n"/>
      <c r="C169" s="14" t="n"/>
      <c r="D169" s="16" t="n"/>
      <c r="E169" s="14" t="n"/>
    </row>
    <row r="170">
      <c r="A170" s="14" t="n"/>
      <c r="B170" s="14" t="n"/>
      <c r="C170" s="14" t="n"/>
      <c r="D170" s="16" t="n"/>
      <c r="E170" s="14" t="n"/>
    </row>
    <row r="171">
      <c r="A171" s="14" t="n"/>
      <c r="B171" s="14" t="n"/>
      <c r="C171" s="14" t="n"/>
      <c r="D171" s="16" t="n"/>
      <c r="E171" s="14" t="n"/>
    </row>
    <row r="172">
      <c r="A172" s="14" t="n"/>
      <c r="B172" s="14" t="n"/>
      <c r="C172" s="14" t="n"/>
      <c r="D172" s="16" t="n"/>
      <c r="E172" s="14" t="n"/>
    </row>
    <row r="173">
      <c r="A173" s="14" t="n"/>
      <c r="B173" s="14" t="n"/>
      <c r="C173" s="14" t="n"/>
      <c r="D173" s="16" t="n"/>
      <c r="E173" s="14" t="n"/>
    </row>
    <row r="174">
      <c r="A174" s="14" t="n"/>
      <c r="B174" s="14" t="n"/>
      <c r="C174" s="14" t="n"/>
      <c r="D174" s="16" t="n"/>
      <c r="E174" s="14" t="n"/>
    </row>
    <row r="175">
      <c r="A175" s="14" t="n"/>
      <c r="B175" s="14" t="n"/>
      <c r="C175" s="14" t="n"/>
      <c r="D175" s="16" t="n"/>
      <c r="E175" s="14" t="n"/>
    </row>
    <row r="176">
      <c r="A176" s="14" t="n"/>
      <c r="B176" s="14" t="n"/>
      <c r="C176" s="14" t="n"/>
      <c r="D176" s="16" t="n"/>
      <c r="E176" s="14" t="n"/>
    </row>
    <row r="177">
      <c r="A177" s="14" t="n"/>
      <c r="B177" s="14" t="n"/>
      <c r="C177" s="14" t="n"/>
      <c r="D177" s="16" t="n"/>
      <c r="E177" s="14" t="n"/>
    </row>
    <row r="178">
      <c r="A178" s="14" t="n"/>
      <c r="B178" s="14" t="n"/>
      <c r="C178" s="14" t="n"/>
      <c r="D178" s="16" t="n"/>
      <c r="E178" s="14" t="n"/>
    </row>
    <row r="179">
      <c r="A179" s="14" t="n"/>
      <c r="B179" s="14" t="n"/>
      <c r="C179" s="14" t="n"/>
      <c r="D179" s="16" t="n"/>
      <c r="E179" s="14" t="n"/>
    </row>
    <row r="180">
      <c r="A180" s="14" t="n"/>
      <c r="B180" s="14" t="n"/>
      <c r="C180" s="14" t="n"/>
      <c r="D180" s="16" t="n"/>
      <c r="E180" s="14" t="n"/>
    </row>
    <row r="181">
      <c r="A181" s="14" t="n"/>
      <c r="B181" s="14" t="n"/>
      <c r="C181" s="14" t="n"/>
      <c r="D181" s="16" t="n"/>
      <c r="E181" s="14" t="n"/>
    </row>
    <row r="182">
      <c r="A182" s="14" t="n"/>
      <c r="B182" s="14" t="n"/>
      <c r="C182" s="14" t="n"/>
      <c r="D182" s="16" t="n"/>
      <c r="E182" s="14" t="n"/>
    </row>
    <row r="183">
      <c r="A183" s="14" t="n"/>
      <c r="B183" s="14" t="n"/>
      <c r="C183" s="14" t="n"/>
      <c r="D183" s="16" t="n"/>
      <c r="E183" s="14" t="n"/>
    </row>
    <row r="184">
      <c r="A184" s="14" t="n"/>
      <c r="B184" s="14" t="n"/>
      <c r="C184" s="14" t="n"/>
      <c r="D184" s="16" t="n"/>
      <c r="E184" s="14" t="n"/>
    </row>
    <row r="185">
      <c r="A185" s="14" t="n"/>
      <c r="B185" s="14" t="n"/>
      <c r="C185" s="14" t="n"/>
      <c r="D185" s="16" t="n"/>
      <c r="E185" s="14" t="n"/>
    </row>
    <row r="186">
      <c r="A186" s="14" t="n"/>
      <c r="B186" s="14" t="n"/>
      <c r="C186" s="14" t="n"/>
      <c r="D186" s="16" t="n"/>
      <c r="E186" s="14" t="n"/>
    </row>
    <row r="187">
      <c r="A187" s="14" t="n"/>
      <c r="B187" s="14" t="n"/>
      <c r="C187" s="14" t="n"/>
      <c r="D187" s="16" t="n"/>
      <c r="E187" s="14" t="n"/>
    </row>
    <row r="188">
      <c r="A188" s="14" t="n"/>
      <c r="B188" s="14" t="n"/>
      <c r="C188" s="14" t="n"/>
      <c r="D188" s="16" t="n"/>
      <c r="E188" s="14" t="n"/>
    </row>
    <row r="189">
      <c r="A189" s="14" t="n"/>
      <c r="B189" s="14" t="n"/>
      <c r="C189" s="14" t="n"/>
      <c r="D189" s="16" t="n"/>
      <c r="E189" s="14" t="n"/>
    </row>
    <row r="190">
      <c r="A190" s="14" t="n"/>
      <c r="B190" s="14" t="n"/>
      <c r="C190" s="14" t="n"/>
      <c r="D190" s="16" t="n"/>
      <c r="E190" s="14" t="n"/>
    </row>
    <row r="191">
      <c r="A191" s="14" t="n"/>
      <c r="B191" s="14" t="n"/>
      <c r="C191" s="14" t="n"/>
      <c r="D191" s="16" t="n"/>
      <c r="E191" s="14" t="n"/>
    </row>
    <row r="192">
      <c r="A192" s="14" t="n"/>
      <c r="B192" s="14" t="n"/>
      <c r="C192" s="14" t="n"/>
      <c r="D192" s="16" t="n"/>
      <c r="E192" s="14" t="n"/>
    </row>
    <row r="193">
      <c r="A193" s="14" t="n"/>
      <c r="B193" s="14" t="n"/>
      <c r="C193" s="14" t="n"/>
      <c r="D193" s="16" t="n"/>
      <c r="E193" s="14" t="n"/>
    </row>
    <row r="194">
      <c r="A194" s="14" t="n"/>
      <c r="B194" s="14" t="n"/>
      <c r="C194" s="14" t="n"/>
      <c r="D194" s="16" t="n"/>
      <c r="E194" s="14" t="n"/>
    </row>
    <row r="195">
      <c r="A195" s="14" t="n"/>
      <c r="B195" s="14" t="n"/>
      <c r="C195" s="14" t="n"/>
      <c r="D195" s="16" t="n"/>
      <c r="E195" s="14" t="n"/>
    </row>
    <row r="196">
      <c r="A196" s="14" t="n"/>
      <c r="B196" s="14" t="n"/>
      <c r="C196" s="14" t="n"/>
      <c r="D196" s="16" t="n"/>
      <c r="E196" s="14" t="n"/>
    </row>
    <row r="197">
      <c r="A197" s="14" t="n"/>
      <c r="B197" s="14" t="n"/>
      <c r="C197" s="14" t="n"/>
      <c r="D197" s="16" t="n"/>
      <c r="E197" s="14" t="n"/>
    </row>
    <row r="198">
      <c r="A198" s="14" t="n"/>
      <c r="B198" s="14" t="n"/>
      <c r="C198" s="14" t="n"/>
      <c r="D198" s="16" t="n"/>
      <c r="E198" s="14" t="n"/>
    </row>
    <row r="199">
      <c r="A199" s="14" t="n"/>
      <c r="B199" s="14" t="n"/>
      <c r="C199" s="14" t="n"/>
      <c r="D199" s="16" t="n"/>
      <c r="E199" s="14" t="n"/>
    </row>
    <row r="200">
      <c r="A200" s="14" t="n"/>
      <c r="B200" s="14" t="n"/>
      <c r="C200" s="14" t="n"/>
      <c r="D200" s="16" t="n"/>
      <c r="E200" s="14" t="n"/>
    </row>
    <row r="201">
      <c r="A201" s="14" t="n"/>
      <c r="B201" s="14" t="n"/>
      <c r="C201" s="14" t="n"/>
      <c r="D201" s="16" t="n"/>
      <c r="E201" s="14" t="n"/>
    </row>
    <row r="202">
      <c r="A202" s="14" t="n"/>
      <c r="B202" s="14" t="n"/>
      <c r="C202" s="14" t="n"/>
      <c r="D202" s="16" t="n"/>
      <c r="E202" s="14" t="n"/>
    </row>
    <row r="203">
      <c r="A203" s="14" t="n"/>
      <c r="B203" s="14" t="n"/>
      <c r="C203" s="14" t="n"/>
      <c r="D203" s="16" t="n"/>
      <c r="E203" s="14" t="n"/>
    </row>
    <row r="204">
      <c r="A204" s="14" t="n"/>
      <c r="B204" s="14" t="n"/>
      <c r="C204" s="14" t="n"/>
      <c r="D204" s="16" t="n"/>
      <c r="E204" s="14" t="n"/>
    </row>
    <row r="205">
      <c r="A205" s="14" t="n"/>
      <c r="B205" s="14" t="n"/>
      <c r="C205" s="14" t="n"/>
      <c r="D205" s="16" t="n"/>
      <c r="E205" s="14" t="n"/>
    </row>
    <row r="206">
      <c r="A206" s="14" t="n"/>
      <c r="B206" s="14" t="n"/>
      <c r="C206" s="14" t="n"/>
      <c r="D206" s="16" t="n"/>
      <c r="E206" s="14" t="n"/>
    </row>
    <row r="207">
      <c r="A207" s="14" t="n"/>
      <c r="B207" s="14" t="n"/>
      <c r="C207" s="14" t="n"/>
      <c r="D207" s="16" t="n"/>
      <c r="E207" s="14" t="n"/>
    </row>
    <row r="208">
      <c r="A208" s="14" t="n"/>
      <c r="B208" s="14" t="n"/>
      <c r="C208" s="14" t="n"/>
      <c r="D208" s="16" t="n"/>
      <c r="E208" s="14" t="n"/>
    </row>
    <row r="209">
      <c r="A209" s="14" t="n"/>
      <c r="B209" s="14" t="n"/>
      <c r="C209" s="14" t="n"/>
      <c r="D209" s="16" t="n"/>
      <c r="E209" s="14" t="n"/>
    </row>
    <row r="210">
      <c r="A210" s="14" t="n"/>
      <c r="B210" s="14" t="n"/>
      <c r="C210" s="14" t="n"/>
      <c r="D210" s="16" t="n"/>
      <c r="E210" s="14" t="n"/>
    </row>
    <row r="211">
      <c r="A211" s="14" t="n"/>
      <c r="B211" s="14" t="n"/>
      <c r="C211" s="14" t="n"/>
      <c r="D211" s="16" t="n"/>
      <c r="E211" s="14" t="n"/>
    </row>
    <row r="212">
      <c r="A212" s="14" t="n"/>
      <c r="B212" s="14" t="n"/>
      <c r="C212" s="14" t="n"/>
      <c r="D212" s="16" t="n"/>
      <c r="E212" s="14" t="n"/>
    </row>
    <row r="213">
      <c r="A213" s="14" t="n"/>
      <c r="B213" s="14" t="n"/>
      <c r="C213" s="14" t="n"/>
      <c r="D213" s="16" t="n"/>
      <c r="E213" s="14" t="n"/>
    </row>
    <row r="214">
      <c r="A214" s="14" t="n"/>
      <c r="B214" s="14" t="n"/>
      <c r="C214" s="14" t="n"/>
      <c r="D214" s="16" t="n"/>
      <c r="E214" s="14" t="n"/>
    </row>
    <row r="215">
      <c r="A215" s="14" t="n"/>
      <c r="B215" s="14" t="n"/>
      <c r="C215" s="14" t="n"/>
      <c r="D215" s="16" t="n"/>
      <c r="E215" s="14" t="n"/>
    </row>
    <row r="216">
      <c r="A216" s="14" t="n"/>
      <c r="B216" s="14" t="n"/>
      <c r="C216" s="14" t="n"/>
      <c r="D216" s="16" t="n"/>
      <c r="E216" s="14" t="n"/>
    </row>
    <row r="217">
      <c r="A217" s="14" t="n"/>
      <c r="B217" s="14" t="n"/>
      <c r="C217" s="14" t="n"/>
      <c r="D217" s="16" t="n"/>
      <c r="E217" s="14" t="n"/>
    </row>
    <row r="218">
      <c r="A218" s="14" t="n"/>
      <c r="B218" s="14" t="n"/>
      <c r="C218" s="14" t="n"/>
      <c r="D218" s="16" t="n"/>
      <c r="E218" s="14" t="n"/>
    </row>
    <row r="219">
      <c r="A219" s="14" t="n"/>
      <c r="B219" s="14" t="n"/>
      <c r="C219" s="14" t="n"/>
      <c r="D219" s="16" t="n"/>
      <c r="E219" s="14" t="n"/>
    </row>
    <row r="220">
      <c r="A220" s="14" t="n"/>
      <c r="B220" s="14" t="n"/>
      <c r="C220" s="14" t="n"/>
      <c r="D220" s="16" t="n"/>
      <c r="E220" s="14" t="n"/>
    </row>
    <row r="221">
      <c r="A221" s="14" t="n"/>
      <c r="B221" s="14" t="n"/>
      <c r="C221" s="14" t="n"/>
      <c r="D221" s="16" t="n"/>
      <c r="E221" s="14" t="n"/>
    </row>
    <row r="222">
      <c r="A222" s="14" t="n"/>
      <c r="B222" s="14" t="n"/>
      <c r="C222" s="14" t="n"/>
      <c r="D222" s="16" t="n"/>
      <c r="E222" s="14" t="n"/>
    </row>
    <row r="223">
      <c r="A223" s="14" t="n"/>
      <c r="B223" s="14" t="n"/>
      <c r="C223" s="14" t="n"/>
      <c r="D223" s="16" t="n"/>
      <c r="E223" s="14" t="n"/>
    </row>
    <row r="224">
      <c r="A224" s="14" t="n"/>
      <c r="B224" s="14" t="n"/>
      <c r="C224" s="14" t="n"/>
      <c r="D224" s="16" t="n"/>
      <c r="E224" s="14" t="n"/>
    </row>
    <row r="225">
      <c r="A225" s="14" t="n"/>
      <c r="B225" s="14" t="n"/>
      <c r="C225" s="14" t="n"/>
      <c r="D225" s="16" t="n"/>
      <c r="E225" s="14" t="n"/>
    </row>
    <row r="226">
      <c r="A226" s="14" t="n"/>
      <c r="B226" s="14" t="n"/>
      <c r="C226" s="14" t="n"/>
      <c r="D226" s="16" t="n"/>
      <c r="E226" s="14" t="n"/>
    </row>
    <row r="227">
      <c r="A227" s="14" t="n"/>
      <c r="B227" s="14" t="n"/>
      <c r="C227" s="14" t="n"/>
      <c r="D227" s="16" t="n"/>
      <c r="E227" s="14" t="n"/>
    </row>
    <row r="228">
      <c r="A228" s="14" t="n"/>
      <c r="B228" s="14" t="n"/>
      <c r="C228" s="14" t="n"/>
      <c r="D228" s="16" t="n"/>
      <c r="E228" s="14" t="n"/>
    </row>
    <row r="229">
      <c r="A229" s="14" t="n"/>
      <c r="B229" s="14" t="n"/>
      <c r="C229" s="14" t="n"/>
      <c r="D229" s="16" t="n"/>
      <c r="E229" s="14" t="n"/>
    </row>
    <row r="230">
      <c r="A230" s="14" t="n"/>
      <c r="B230" s="14" t="n"/>
      <c r="C230" s="14" t="n"/>
      <c r="D230" s="16" t="n"/>
      <c r="E230" s="14" t="n"/>
    </row>
    <row r="231">
      <c r="A231" s="14" t="n"/>
      <c r="B231" s="14" t="n"/>
      <c r="C231" s="14" t="n"/>
      <c r="D231" s="16" t="n"/>
      <c r="E231" s="14" t="n"/>
    </row>
    <row r="232">
      <c r="A232" s="14" t="n"/>
      <c r="B232" s="14" t="n"/>
      <c r="C232" s="14" t="n"/>
      <c r="D232" s="16" t="n"/>
      <c r="E232" s="14" t="n"/>
    </row>
    <row r="233">
      <c r="A233" s="14" t="n"/>
      <c r="B233" s="14" t="n"/>
      <c r="C233" s="14" t="n"/>
      <c r="D233" s="16" t="n"/>
      <c r="E233" s="14" t="n"/>
    </row>
    <row r="234">
      <c r="A234" s="14" t="n"/>
      <c r="B234" s="14" t="n"/>
      <c r="C234" s="14" t="n"/>
      <c r="D234" s="16" t="n"/>
      <c r="E234" s="14" t="n"/>
    </row>
    <row r="235">
      <c r="A235" s="14" t="n"/>
      <c r="B235" s="14" t="n"/>
      <c r="C235" s="14" t="n"/>
      <c r="D235" s="16" t="n"/>
      <c r="E235" s="14" t="n"/>
    </row>
    <row r="236">
      <c r="A236" s="14" t="n"/>
      <c r="B236" s="14" t="n"/>
      <c r="C236" s="14" t="n"/>
      <c r="D236" s="16" t="n"/>
      <c r="E236" s="14" t="n"/>
    </row>
    <row r="237">
      <c r="A237" s="14" t="n"/>
      <c r="B237" s="14" t="n"/>
      <c r="C237" s="14" t="n"/>
      <c r="D237" s="16" t="n"/>
      <c r="E237" s="14" t="n"/>
    </row>
    <row r="238">
      <c r="A238" s="14" t="n"/>
      <c r="B238" s="14" t="n"/>
      <c r="C238" s="14" t="n"/>
      <c r="D238" s="16" t="n"/>
      <c r="E238" s="14" t="n"/>
    </row>
    <row r="239">
      <c r="A239" s="14" t="n"/>
      <c r="B239" s="14" t="n"/>
      <c r="C239" s="14" t="n"/>
      <c r="D239" s="16" t="n"/>
      <c r="E239" s="14" t="n"/>
    </row>
    <row r="240">
      <c r="A240" s="14" t="n"/>
      <c r="B240" s="14" t="n"/>
      <c r="C240" s="14" t="n"/>
      <c r="D240" s="16" t="n"/>
      <c r="E240" s="14" t="n"/>
    </row>
    <row r="241">
      <c r="A241" s="14" t="n"/>
      <c r="B241" s="14" t="n"/>
      <c r="C241" s="14" t="n"/>
      <c r="D241" s="16" t="n"/>
      <c r="E241" s="14" t="n"/>
    </row>
    <row r="242">
      <c r="A242" s="14" t="n"/>
      <c r="B242" s="14" t="n"/>
      <c r="C242" s="14" t="n"/>
      <c r="D242" s="16" t="n"/>
      <c r="E242" s="14" t="n"/>
    </row>
    <row r="243">
      <c r="A243" s="14" t="n"/>
      <c r="B243" s="14" t="n"/>
      <c r="C243" s="14" t="n"/>
      <c r="D243" s="16" t="n"/>
      <c r="E243" s="14" t="n"/>
    </row>
    <row r="244">
      <c r="A244" s="14" t="n"/>
      <c r="B244" s="14" t="n"/>
      <c r="C244" s="14" t="n"/>
      <c r="D244" s="16" t="n"/>
      <c r="E244" s="14" t="n"/>
    </row>
    <row r="245">
      <c r="A245" s="14" t="n"/>
      <c r="B245" s="14" t="n"/>
      <c r="C245" s="14" t="n"/>
      <c r="D245" s="16" t="n"/>
      <c r="E245" s="14" t="n"/>
    </row>
    <row r="246">
      <c r="A246" s="14" t="n"/>
      <c r="B246" s="14" t="n"/>
      <c r="C246" s="14" t="n"/>
      <c r="D246" s="16" t="n"/>
      <c r="E246" s="14" t="n"/>
    </row>
    <row r="247">
      <c r="A247" s="14" t="n"/>
      <c r="B247" s="14" t="n"/>
      <c r="C247" s="14" t="n"/>
      <c r="D247" s="16" t="n"/>
      <c r="E247" s="14" t="n"/>
    </row>
    <row r="248">
      <c r="A248" s="14" t="n"/>
      <c r="B248" s="14" t="n"/>
      <c r="C248" s="14" t="n"/>
      <c r="D248" s="16" t="n"/>
      <c r="E248" s="14" t="n"/>
    </row>
    <row r="249">
      <c r="A249" s="14" t="n"/>
      <c r="B249" s="14" t="n"/>
      <c r="C249" s="14" t="n"/>
      <c r="D249" s="16" t="n"/>
      <c r="E249" s="14" t="n"/>
    </row>
    <row r="250">
      <c r="A250" s="14" t="n"/>
      <c r="B250" s="14" t="n"/>
      <c r="C250" s="14" t="n"/>
      <c r="D250" s="16" t="n"/>
      <c r="E250" s="14" t="n"/>
    </row>
    <row r="251">
      <c r="A251" s="14" t="n"/>
      <c r="B251" s="14" t="n"/>
      <c r="C251" s="14" t="n"/>
      <c r="D251" s="16" t="n"/>
      <c r="E251" s="14" t="n"/>
    </row>
    <row r="252">
      <c r="A252" s="14" t="n"/>
      <c r="B252" s="14" t="n"/>
      <c r="C252" s="14" t="n"/>
      <c r="D252" s="16" t="n"/>
      <c r="E252" s="14" t="n"/>
    </row>
    <row r="253">
      <c r="A253" s="14" t="n"/>
      <c r="B253" s="14" t="n"/>
      <c r="C253" s="14" t="n"/>
      <c r="D253" s="16" t="n"/>
      <c r="E253" s="14" t="n"/>
    </row>
    <row r="254">
      <c r="A254" s="14" t="n"/>
      <c r="B254" s="14" t="n"/>
      <c r="C254" s="14" t="n"/>
      <c r="D254" s="16" t="n"/>
      <c r="E254" s="14" t="n"/>
    </row>
    <row r="255">
      <c r="A255" s="14" t="n"/>
      <c r="B255" s="14" t="n"/>
      <c r="C255" s="14" t="n"/>
      <c r="D255" s="16" t="n"/>
      <c r="E255" s="14" t="n"/>
    </row>
    <row r="256">
      <c r="A256" s="14" t="n"/>
      <c r="B256" s="14" t="n"/>
      <c r="C256" s="14" t="n"/>
      <c r="D256" s="16" t="n"/>
      <c r="E256" s="14" t="n"/>
    </row>
    <row r="257">
      <c r="A257" s="14" t="n"/>
      <c r="B257" s="14" t="n"/>
      <c r="C257" s="14" t="n"/>
      <c r="D257" s="16" t="n"/>
      <c r="E257" s="14" t="n"/>
    </row>
    <row r="258">
      <c r="A258" s="14" t="n"/>
      <c r="B258" s="14" t="n"/>
      <c r="C258" s="14" t="n"/>
      <c r="D258" s="16" t="n"/>
      <c r="E258" s="14" t="n"/>
    </row>
    <row r="259">
      <c r="A259" s="14" t="n"/>
      <c r="B259" s="14" t="n"/>
      <c r="C259" s="14" t="n"/>
      <c r="D259" s="16" t="n"/>
      <c r="E259" s="14" t="n"/>
    </row>
    <row r="260">
      <c r="A260" s="14" t="n"/>
      <c r="B260" s="14" t="n"/>
      <c r="C260" s="14" t="n"/>
      <c r="D260" s="16" t="n"/>
      <c r="E260" s="14" t="n"/>
    </row>
    <row r="261">
      <c r="A261" s="14" t="n"/>
      <c r="B261" s="14" t="n"/>
      <c r="C261" s="14" t="n"/>
      <c r="D261" s="16" t="n"/>
      <c r="E261" s="14" t="n"/>
    </row>
    <row r="262">
      <c r="A262" s="14" t="n"/>
      <c r="B262" s="14" t="n"/>
      <c r="C262" s="14" t="n"/>
      <c r="D262" s="16" t="n"/>
      <c r="E262" s="14" t="n"/>
    </row>
    <row r="263">
      <c r="A263" s="14" t="n"/>
      <c r="B263" s="14" t="n"/>
      <c r="C263" s="14" t="n"/>
      <c r="D263" s="16" t="n"/>
      <c r="E263" s="14" t="n"/>
    </row>
    <row r="264">
      <c r="A264" s="14" t="n"/>
      <c r="B264" s="14" t="n"/>
      <c r="C264" s="14" t="n"/>
      <c r="D264" s="16" t="n"/>
      <c r="E264" s="14" t="n"/>
    </row>
    <row r="265">
      <c r="A265" s="14" t="n"/>
      <c r="B265" s="14" t="n"/>
      <c r="C265" s="14" t="n"/>
      <c r="D265" s="16" t="n"/>
      <c r="E265" s="14" t="n"/>
    </row>
    <row r="266">
      <c r="A266" s="14" t="n"/>
      <c r="B266" s="14" t="n"/>
      <c r="C266" s="14" t="n"/>
      <c r="D266" s="16" t="n"/>
      <c r="E266" s="14" t="n"/>
    </row>
    <row r="267">
      <c r="A267" s="14" t="n"/>
      <c r="B267" s="14" t="n"/>
      <c r="C267" s="14" t="n"/>
      <c r="D267" s="16" t="n"/>
      <c r="E267" s="14" t="n"/>
    </row>
    <row r="268">
      <c r="A268" s="14" t="n"/>
      <c r="B268" s="14" t="n"/>
      <c r="C268" s="14" t="n"/>
      <c r="D268" s="16" t="n"/>
      <c r="E268" s="14" t="n"/>
    </row>
    <row r="269">
      <c r="A269" s="14" t="n"/>
      <c r="B269" s="14" t="n"/>
      <c r="C269" s="14" t="n"/>
      <c r="D269" s="16" t="n"/>
      <c r="E269" s="14" t="n"/>
    </row>
    <row r="270">
      <c r="A270" s="14" t="n"/>
      <c r="B270" s="14" t="n"/>
      <c r="C270" s="14" t="n"/>
      <c r="D270" s="16" t="n"/>
      <c r="E270" s="14" t="n"/>
    </row>
    <row r="271">
      <c r="A271" s="14" t="n"/>
      <c r="B271" s="14" t="n"/>
      <c r="C271" s="14" t="n"/>
      <c r="D271" s="16" t="n"/>
      <c r="E271" s="14" t="n"/>
    </row>
    <row r="272">
      <c r="A272" s="14" t="n"/>
      <c r="B272" s="14" t="n"/>
      <c r="C272" s="14" t="n"/>
      <c r="D272" s="16" t="n"/>
      <c r="E272" s="14" t="n"/>
    </row>
    <row r="273">
      <c r="A273" s="14" t="n"/>
      <c r="B273" s="14" t="n"/>
      <c r="C273" s="14" t="n"/>
      <c r="D273" s="16" t="n"/>
      <c r="E273" s="14" t="n"/>
    </row>
    <row r="274">
      <c r="A274" s="14" t="n"/>
      <c r="B274" s="14" t="n"/>
      <c r="C274" s="14" t="n"/>
      <c r="D274" s="16" t="n"/>
      <c r="E274" s="14" t="n"/>
    </row>
    <row r="275">
      <c r="A275" s="14" t="n"/>
      <c r="B275" s="14" t="n"/>
      <c r="C275" s="14" t="n"/>
      <c r="D275" s="16" t="n"/>
      <c r="E275" s="14" t="n"/>
    </row>
    <row r="276">
      <c r="A276" s="14" t="n"/>
      <c r="B276" s="14" t="n"/>
      <c r="C276" s="14" t="n"/>
      <c r="D276" s="16" t="n"/>
      <c r="E276" s="14" t="n"/>
    </row>
    <row r="277">
      <c r="A277" s="14" t="n"/>
      <c r="B277" s="14" t="n"/>
      <c r="C277" s="14" t="n"/>
      <c r="D277" s="16" t="n"/>
      <c r="E277" s="14" t="n"/>
    </row>
    <row r="278">
      <c r="A278" s="14" t="n"/>
      <c r="B278" s="14" t="n"/>
      <c r="C278" s="14" t="n"/>
      <c r="D278" s="16" t="n"/>
      <c r="E278" s="14" t="n"/>
    </row>
    <row r="279">
      <c r="A279" s="14" t="n"/>
      <c r="B279" s="14" t="n"/>
      <c r="C279" s="14" t="n"/>
      <c r="D279" s="16" t="n"/>
      <c r="E279" s="14" t="n"/>
    </row>
    <row r="280">
      <c r="A280" s="14" t="n"/>
      <c r="B280" s="14" t="n"/>
      <c r="C280" s="14" t="n"/>
      <c r="D280" s="16" t="n"/>
      <c r="E280" s="14" t="n"/>
    </row>
    <row r="281">
      <c r="A281" s="14" t="n"/>
      <c r="B281" s="14" t="n"/>
      <c r="C281" s="14" t="n"/>
      <c r="D281" s="16" t="n"/>
      <c r="E281" s="14" t="n"/>
    </row>
    <row r="282">
      <c r="A282" s="14" t="n"/>
      <c r="B282" s="14" t="n"/>
      <c r="C282" s="14" t="n"/>
      <c r="D282" s="16" t="n"/>
      <c r="E282" s="14" t="n"/>
    </row>
    <row r="283">
      <c r="A283" s="14" t="n"/>
      <c r="B283" s="14" t="n"/>
      <c r="C283" s="14" t="n"/>
      <c r="D283" s="16" t="n"/>
      <c r="E283" s="14" t="n"/>
    </row>
    <row r="284">
      <c r="A284" s="14" t="n"/>
      <c r="B284" s="14" t="n"/>
      <c r="C284" s="14" t="n"/>
      <c r="D284" s="16" t="n"/>
      <c r="E284" s="14" t="n"/>
    </row>
    <row r="285">
      <c r="A285" s="14" t="n"/>
      <c r="B285" s="14" t="n"/>
      <c r="C285" s="14" t="n"/>
      <c r="D285" s="16" t="n"/>
      <c r="E285" s="14" t="n"/>
    </row>
    <row r="286">
      <c r="A286" s="14" t="n"/>
      <c r="B286" s="14" t="n"/>
      <c r="C286" s="14" t="n"/>
      <c r="D286" s="16" t="n"/>
      <c r="E286" s="14" t="n"/>
    </row>
    <row r="287">
      <c r="A287" s="14" t="n"/>
      <c r="B287" s="14" t="n"/>
      <c r="C287" s="14" t="n"/>
      <c r="D287" s="16" t="n"/>
      <c r="E287" s="14" t="n"/>
    </row>
    <row r="288">
      <c r="A288" s="14" t="n"/>
      <c r="B288" s="14" t="n"/>
      <c r="C288" s="14" t="n"/>
      <c r="D288" s="16" t="n"/>
      <c r="E288" s="14" t="n"/>
    </row>
    <row r="289">
      <c r="A289" s="14" t="n"/>
      <c r="B289" s="14" t="n"/>
      <c r="C289" s="14" t="n"/>
      <c r="D289" s="16" t="n"/>
      <c r="E289" s="14" t="n"/>
    </row>
    <row r="290">
      <c r="A290" s="14" t="n"/>
      <c r="B290" s="14" t="n"/>
      <c r="C290" s="14" t="n"/>
      <c r="D290" s="16" t="n"/>
      <c r="E290" s="14" t="n"/>
    </row>
    <row r="291">
      <c r="A291" s="14" t="n"/>
      <c r="B291" s="14" t="n"/>
      <c r="C291" s="14" t="n"/>
      <c r="D291" s="16" t="n"/>
      <c r="E291" s="14" t="n"/>
    </row>
    <row r="292">
      <c r="A292" s="14" t="n"/>
      <c r="B292" s="14" t="n"/>
      <c r="C292" s="14" t="n"/>
      <c r="D292" s="16" t="n"/>
      <c r="E292" s="14" t="n"/>
    </row>
    <row r="293">
      <c r="A293" s="14" t="n"/>
      <c r="B293" s="14" t="n"/>
      <c r="C293" s="14" t="n"/>
      <c r="D293" s="16" t="n"/>
      <c r="E293" s="14" t="n"/>
    </row>
    <row r="294">
      <c r="A294" s="14" t="n"/>
      <c r="B294" s="14" t="n"/>
      <c r="C294" s="14" t="n"/>
      <c r="D294" s="16" t="n"/>
      <c r="E294" s="14" t="n"/>
    </row>
    <row r="295">
      <c r="A295" s="14" t="n"/>
      <c r="B295" s="14" t="n"/>
      <c r="C295" s="14" t="n"/>
      <c r="D295" s="16" t="n"/>
      <c r="E295" s="14" t="n"/>
    </row>
    <row r="296">
      <c r="A296" s="14" t="n"/>
      <c r="B296" s="14" t="n"/>
      <c r="C296" s="14" t="n"/>
      <c r="D296" s="16" t="n"/>
      <c r="E296" s="14" t="n"/>
    </row>
    <row r="297">
      <c r="A297" s="14" t="n"/>
      <c r="B297" s="14" t="n"/>
      <c r="C297" s="14" t="n"/>
      <c r="D297" s="16" t="n"/>
      <c r="E297" s="14" t="n"/>
    </row>
    <row r="298">
      <c r="A298" s="14" t="n"/>
      <c r="B298" s="14" t="n"/>
      <c r="C298" s="14" t="n"/>
      <c r="D298" s="16" t="n"/>
      <c r="E298" s="14" t="n"/>
    </row>
    <row r="299">
      <c r="A299" s="14" t="n"/>
      <c r="B299" s="14" t="n"/>
      <c r="C299" s="14" t="n"/>
      <c r="D299" s="16" t="n"/>
      <c r="E299" s="14" t="n"/>
    </row>
    <row r="300">
      <c r="A300" s="14" t="n"/>
      <c r="B300" s="14" t="n"/>
      <c r="C300" s="14" t="n"/>
      <c r="D300" s="16" t="n"/>
      <c r="E300" s="14" t="n"/>
    </row>
    <row r="301">
      <c r="A301" s="14" t="n"/>
      <c r="B301" s="14" t="n"/>
      <c r="C301" s="14" t="n"/>
      <c r="D301" s="16" t="n"/>
      <c r="E301" s="14" t="n"/>
    </row>
    <row r="302">
      <c r="A302" s="14" t="n"/>
      <c r="B302" s="14" t="n"/>
      <c r="C302" s="14" t="n"/>
      <c r="D302" s="16" t="n"/>
      <c r="E302" s="14" t="n"/>
    </row>
    <row r="303">
      <c r="A303" s="14" t="n"/>
      <c r="B303" s="14" t="n"/>
      <c r="C303" s="14" t="n"/>
      <c r="D303" s="16" t="n"/>
      <c r="E303" s="14" t="n"/>
    </row>
    <row r="304">
      <c r="A304" s="14" t="n"/>
      <c r="B304" s="14" t="n"/>
      <c r="C304" s="14" t="n"/>
      <c r="D304" s="16" t="n"/>
      <c r="E304" s="14" t="n"/>
    </row>
    <row r="305">
      <c r="A305" s="14" t="n"/>
      <c r="B305" s="14" t="n"/>
      <c r="C305" s="14" t="n"/>
      <c r="D305" s="16" t="n"/>
      <c r="E305" s="14" t="n"/>
    </row>
    <row r="306">
      <c r="A306" s="14" t="n"/>
      <c r="B306" s="14" t="n"/>
      <c r="C306" s="14" t="n"/>
      <c r="D306" s="16" t="n"/>
      <c r="E306" s="14" t="n"/>
    </row>
    <row r="307">
      <c r="A307" s="14" t="n"/>
      <c r="B307" s="14" t="n"/>
      <c r="C307" s="14" t="n"/>
      <c r="D307" s="16" t="n"/>
      <c r="E307" s="14" t="n"/>
    </row>
    <row r="308">
      <c r="A308" s="14" t="n"/>
      <c r="B308" s="14" t="n"/>
      <c r="C308" s="14" t="n"/>
      <c r="D308" s="16" t="n"/>
      <c r="E308" s="14" t="n"/>
    </row>
    <row r="309">
      <c r="A309" s="14" t="n"/>
      <c r="B309" s="14" t="n"/>
      <c r="C309" s="14" t="n"/>
      <c r="D309" s="16" t="n"/>
      <c r="E309" s="14" t="n"/>
    </row>
    <row r="310">
      <c r="A310" s="14" t="n"/>
      <c r="B310" s="14" t="n"/>
      <c r="C310" s="14" t="n"/>
      <c r="D310" s="16" t="n"/>
      <c r="E310" s="14" t="n"/>
    </row>
    <row r="311">
      <c r="A311" s="14" t="n"/>
      <c r="B311" s="14" t="n"/>
      <c r="C311" s="14" t="n"/>
      <c r="D311" s="16" t="n"/>
      <c r="E311" s="14" t="n"/>
    </row>
    <row r="312">
      <c r="A312" s="14" t="n"/>
      <c r="B312" s="14" t="n"/>
      <c r="C312" s="14" t="n"/>
      <c r="D312" s="16" t="n"/>
      <c r="E312" s="14" t="n"/>
    </row>
    <row r="313">
      <c r="A313" s="14" t="n"/>
      <c r="B313" s="14" t="n"/>
      <c r="C313" s="14" t="n"/>
      <c r="D313" s="16" t="n"/>
      <c r="E313" s="14" t="n"/>
    </row>
    <row r="314">
      <c r="A314" s="14" t="n"/>
      <c r="B314" s="14" t="n"/>
      <c r="C314" s="14" t="n"/>
      <c r="D314" s="16" t="n"/>
      <c r="E314" s="14" t="n"/>
    </row>
    <row r="315">
      <c r="A315" s="14" t="n"/>
      <c r="B315" s="14" t="n"/>
      <c r="C315" s="14" t="n"/>
      <c r="D315" s="16" t="n"/>
      <c r="E315" s="14" t="n"/>
    </row>
    <row r="316">
      <c r="A316" s="14" t="n"/>
      <c r="B316" s="14" t="n"/>
      <c r="C316" s="14" t="n"/>
      <c r="D316" s="16" t="n"/>
      <c r="E316" s="14" t="n"/>
    </row>
    <row r="317">
      <c r="A317" s="14" t="n"/>
      <c r="B317" s="14" t="n"/>
      <c r="C317" s="14" t="n"/>
      <c r="D317" s="16" t="n"/>
      <c r="E317" s="14" t="n"/>
    </row>
    <row r="318">
      <c r="A318" s="14" t="n"/>
      <c r="B318" s="14" t="n"/>
      <c r="C318" s="14" t="n"/>
      <c r="D318" s="16" t="n"/>
      <c r="E318" s="14" t="n"/>
    </row>
    <row r="319">
      <c r="A319" s="14" t="n"/>
      <c r="B319" s="14" t="n"/>
      <c r="C319" s="14" t="n"/>
      <c r="D319" s="16" t="n"/>
      <c r="E319" s="14" t="n"/>
    </row>
    <row r="320">
      <c r="A320" s="14" t="n"/>
      <c r="B320" s="14" t="n"/>
      <c r="C320" s="14" t="n"/>
      <c r="D320" s="16" t="n"/>
      <c r="E320" s="14" t="n"/>
    </row>
    <row r="321">
      <c r="A321" s="14" t="n"/>
      <c r="B321" s="14" t="n"/>
      <c r="C321" s="14" t="n"/>
      <c r="D321" s="16" t="n"/>
      <c r="E321" s="14" t="n"/>
    </row>
    <row r="322">
      <c r="A322" s="14" t="n"/>
      <c r="B322" s="14" t="n"/>
      <c r="C322" s="14" t="n"/>
      <c r="D322" s="16" t="n"/>
      <c r="E322" s="14" t="n"/>
    </row>
    <row r="323">
      <c r="A323" s="14" t="n"/>
      <c r="B323" s="14" t="n"/>
      <c r="C323" s="14" t="n"/>
      <c r="D323" s="16" t="n"/>
      <c r="E323" s="14" t="n"/>
    </row>
    <row r="324">
      <c r="A324" s="14" t="n"/>
      <c r="B324" s="14" t="n"/>
      <c r="C324" s="14" t="n"/>
      <c r="D324" s="16" t="n"/>
      <c r="E324" s="14" t="n"/>
    </row>
    <row r="325">
      <c r="A325" s="14" t="n"/>
      <c r="B325" s="14" t="n"/>
      <c r="C325" s="14" t="n"/>
      <c r="D325" s="16" t="n"/>
      <c r="E325" s="14" t="n"/>
    </row>
    <row r="326">
      <c r="A326" s="14" t="n"/>
      <c r="B326" s="14" t="n"/>
      <c r="C326" s="14" t="n"/>
      <c r="D326" s="16" t="n"/>
      <c r="E326" s="14" t="n"/>
    </row>
    <row r="327">
      <c r="A327" s="14" t="n"/>
      <c r="B327" s="14" t="n"/>
      <c r="C327" s="14" t="n"/>
      <c r="D327" s="16" t="n"/>
      <c r="E327" s="14" t="n"/>
    </row>
    <row r="328">
      <c r="A328" s="14" t="n"/>
      <c r="B328" s="14" t="n"/>
      <c r="C328" s="14" t="n"/>
      <c r="D328" s="16" t="n"/>
      <c r="E328" s="14" t="n"/>
    </row>
    <row r="329">
      <c r="A329" s="14" t="n"/>
      <c r="B329" s="14" t="n"/>
      <c r="C329" s="14" t="n"/>
      <c r="D329" s="16" t="n"/>
      <c r="E329" s="14" t="n"/>
    </row>
    <row r="330">
      <c r="A330" s="14" t="n"/>
      <c r="B330" s="14" t="n"/>
      <c r="C330" s="14" t="n"/>
      <c r="D330" s="16" t="n"/>
      <c r="E330" s="14" t="n"/>
    </row>
    <row r="331">
      <c r="A331" s="14" t="n"/>
      <c r="B331" s="14" t="n"/>
      <c r="C331" s="14" t="n"/>
      <c r="D331" s="16" t="n"/>
      <c r="E331" s="14" t="n"/>
    </row>
    <row r="332">
      <c r="A332" s="14" t="n"/>
      <c r="B332" s="14" t="n"/>
      <c r="C332" s="14" t="n"/>
      <c r="D332" s="16" t="n"/>
      <c r="E332" s="14" t="n"/>
    </row>
    <row r="333">
      <c r="A333" s="14" t="n"/>
      <c r="B333" s="14" t="n"/>
      <c r="C333" s="14" t="n"/>
      <c r="D333" s="16" t="n"/>
      <c r="E333" s="14" t="n"/>
    </row>
    <row r="334">
      <c r="A334" s="14" t="n"/>
      <c r="B334" s="14" t="n"/>
      <c r="C334" s="14" t="n"/>
      <c r="D334" s="16" t="n"/>
      <c r="E334" s="14" t="n"/>
    </row>
    <row r="335">
      <c r="A335" s="14" t="n"/>
      <c r="B335" s="14" t="n"/>
      <c r="C335" s="14" t="n"/>
      <c r="D335" s="16" t="n"/>
      <c r="E335" s="14" t="n"/>
    </row>
    <row r="336">
      <c r="A336" s="14" t="n"/>
      <c r="B336" s="14" t="n"/>
      <c r="C336" s="14" t="n"/>
      <c r="D336" s="16" t="n"/>
      <c r="E336" s="14" t="n"/>
    </row>
    <row r="337">
      <c r="A337" s="14" t="n"/>
      <c r="B337" s="14" t="n"/>
      <c r="C337" s="14" t="n"/>
      <c r="D337" s="16" t="n"/>
      <c r="E337" s="14" t="n"/>
    </row>
    <row r="338">
      <c r="A338" s="14" t="n"/>
      <c r="B338" s="14" t="n"/>
      <c r="C338" s="14" t="n"/>
      <c r="D338" s="16" t="n"/>
      <c r="E338" s="14" t="n"/>
    </row>
    <row r="339">
      <c r="A339" s="14" t="n"/>
      <c r="B339" s="14" t="n"/>
      <c r="C339" s="14" t="n"/>
      <c r="D339" s="16" t="n"/>
      <c r="E339" s="14" t="n"/>
    </row>
    <row r="340">
      <c r="A340" s="14" t="n"/>
      <c r="B340" s="14" t="n"/>
      <c r="C340" s="14" t="n"/>
      <c r="D340" s="16" t="n"/>
      <c r="E340" s="14" t="n"/>
    </row>
    <row r="341">
      <c r="A341" s="14" t="n"/>
      <c r="B341" s="14" t="n"/>
      <c r="C341" s="14" t="n"/>
      <c r="D341" s="16" t="n"/>
      <c r="E341" s="14" t="n"/>
    </row>
    <row r="342">
      <c r="A342" s="14" t="n"/>
      <c r="B342" s="14" t="n"/>
      <c r="C342" s="14" t="n"/>
      <c r="D342" s="16" t="n"/>
      <c r="E342" s="14" t="n"/>
    </row>
    <row r="343">
      <c r="A343" s="14" t="n"/>
      <c r="B343" s="14" t="n"/>
      <c r="C343" s="14" t="n"/>
      <c r="D343" s="16" t="n"/>
      <c r="E343" s="14" t="n"/>
    </row>
    <row r="344">
      <c r="A344" s="14" t="n"/>
      <c r="B344" s="14" t="n"/>
      <c r="C344" s="14" t="n"/>
      <c r="D344" s="16" t="n"/>
      <c r="E344" s="14" t="n"/>
    </row>
    <row r="345">
      <c r="A345" s="14" t="n"/>
      <c r="B345" s="14" t="n"/>
      <c r="C345" s="14" t="n"/>
      <c r="D345" s="16" t="n"/>
      <c r="E345" s="14" t="n"/>
    </row>
    <row r="346">
      <c r="A346" s="14" t="n"/>
      <c r="B346" s="14" t="n"/>
      <c r="C346" s="14" t="n"/>
      <c r="D346" s="16" t="n"/>
      <c r="E346" s="14" t="n"/>
    </row>
    <row r="347">
      <c r="A347" s="14" t="n"/>
      <c r="B347" s="14" t="n"/>
      <c r="C347" s="14" t="n"/>
      <c r="D347" s="16" t="n"/>
      <c r="E347" s="14" t="n"/>
    </row>
    <row r="348">
      <c r="A348" s="14" t="n"/>
      <c r="B348" s="14" t="n"/>
      <c r="C348" s="14" t="n"/>
      <c r="D348" s="16" t="n"/>
      <c r="E348" s="14" t="n"/>
    </row>
    <row r="349">
      <c r="A349" s="14" t="n"/>
      <c r="B349" s="14" t="n"/>
      <c r="C349" s="14" t="n"/>
      <c r="D349" s="16" t="n"/>
      <c r="E349" s="14" t="n"/>
    </row>
    <row r="350">
      <c r="A350" s="14" t="n"/>
      <c r="B350" s="14" t="n"/>
      <c r="C350" s="14" t="n"/>
      <c r="D350" s="16" t="n"/>
      <c r="E350" s="14" t="n"/>
    </row>
    <row r="351">
      <c r="A351" s="14" t="n"/>
      <c r="B351" s="14" t="n"/>
      <c r="C351" s="14" t="n"/>
      <c r="D351" s="16" t="n"/>
      <c r="E351" s="14" t="n"/>
    </row>
    <row r="352">
      <c r="A352" s="14" t="n"/>
      <c r="B352" s="14" t="n"/>
      <c r="C352" s="14" t="n"/>
      <c r="D352" s="16" t="n"/>
      <c r="E352" s="14" t="n"/>
    </row>
    <row r="353">
      <c r="A353" s="14" t="n"/>
      <c r="B353" s="14" t="n"/>
      <c r="C353" s="14" t="n"/>
      <c r="D353" s="16" t="n"/>
      <c r="E353" s="14" t="n"/>
    </row>
    <row r="354">
      <c r="A354" s="14" t="n"/>
      <c r="B354" s="14" t="n"/>
      <c r="C354" s="14" t="n"/>
      <c r="D354" s="16" t="n"/>
      <c r="E354" s="14" t="n"/>
    </row>
    <row r="355">
      <c r="A355" s="14" t="n"/>
      <c r="B355" s="14" t="n"/>
      <c r="C355" s="14" t="n"/>
      <c r="D355" s="16" t="n"/>
      <c r="E355" s="14" t="n"/>
    </row>
    <row r="356">
      <c r="A356" s="14" t="n"/>
      <c r="B356" s="14" t="n"/>
      <c r="C356" s="14" t="n"/>
      <c r="D356" s="16" t="n"/>
      <c r="E356" s="14" t="n"/>
    </row>
    <row r="357">
      <c r="A357" s="14" t="n"/>
      <c r="B357" s="14" t="n"/>
      <c r="C357" s="14" t="n"/>
      <c r="D357" s="16" t="n"/>
      <c r="E357" s="14" t="n"/>
    </row>
    <row r="358">
      <c r="A358" s="14" t="n"/>
      <c r="B358" s="14" t="n"/>
      <c r="C358" s="14" t="n"/>
      <c r="D358" s="16" t="n"/>
      <c r="E358" s="14" t="n"/>
    </row>
    <row r="359">
      <c r="A359" s="14" t="n"/>
      <c r="B359" s="14" t="n"/>
      <c r="C359" s="14" t="n"/>
      <c r="D359" s="16" t="n"/>
      <c r="E359" s="14" t="n"/>
    </row>
    <row r="360">
      <c r="A360" s="14" t="n"/>
      <c r="B360" s="14" t="n"/>
      <c r="C360" s="14" t="n"/>
      <c r="D360" s="16" t="n"/>
      <c r="E360" s="14" t="n"/>
    </row>
    <row r="361">
      <c r="A361" s="14" t="n"/>
      <c r="B361" s="14" t="n"/>
      <c r="C361" s="14" t="n"/>
      <c r="D361" s="16" t="n"/>
      <c r="E361" s="14" t="n"/>
    </row>
    <row r="362">
      <c r="A362" s="14" t="n"/>
      <c r="B362" s="14" t="n"/>
      <c r="C362" s="14" t="n"/>
      <c r="D362" s="16" t="n"/>
      <c r="E362" s="14" t="n"/>
    </row>
    <row r="363">
      <c r="A363" s="14" t="n"/>
      <c r="B363" s="14" t="n"/>
      <c r="C363" s="14" t="n"/>
      <c r="D363" s="16" t="n"/>
      <c r="E363" s="14" t="n"/>
    </row>
    <row r="364">
      <c r="A364" s="14" t="n"/>
      <c r="B364" s="14" t="n"/>
      <c r="C364" s="14" t="n"/>
      <c r="D364" s="16" t="n"/>
      <c r="E364" s="14" t="n"/>
    </row>
    <row r="365">
      <c r="A365" s="14" t="n"/>
      <c r="B365" s="14" t="n"/>
      <c r="C365" s="14" t="n"/>
      <c r="D365" s="16" t="n"/>
      <c r="E365" s="14" t="n"/>
    </row>
    <row r="366">
      <c r="A366" s="14" t="n"/>
      <c r="B366" s="14" t="n"/>
      <c r="C366" s="14" t="n"/>
      <c r="D366" s="16" t="n"/>
      <c r="E366" s="14" t="n"/>
    </row>
    <row r="367">
      <c r="A367" s="14" t="n"/>
      <c r="B367" s="14" t="n"/>
      <c r="C367" s="14" t="n"/>
      <c r="D367" s="16" t="n"/>
      <c r="E367" s="14" t="n"/>
    </row>
    <row r="368">
      <c r="A368" s="14" t="n"/>
      <c r="B368" s="14" t="n"/>
      <c r="C368" s="14" t="n"/>
      <c r="D368" s="16" t="n"/>
      <c r="E368" s="14" t="n"/>
    </row>
    <row r="369">
      <c r="A369" s="14" t="n"/>
      <c r="B369" s="14" t="n"/>
      <c r="C369" s="14" t="n"/>
      <c r="D369" s="16" t="n"/>
      <c r="E369" s="14" t="n"/>
    </row>
    <row r="370">
      <c r="A370" s="14" t="n"/>
      <c r="B370" s="14" t="n"/>
      <c r="C370" s="14" t="n"/>
      <c r="D370" s="16" t="n"/>
      <c r="E370" s="14" t="n"/>
    </row>
    <row r="371">
      <c r="A371" s="14" t="n"/>
      <c r="B371" s="14" t="n"/>
      <c r="C371" s="14" t="n"/>
      <c r="D371" s="16" t="n"/>
      <c r="E371" s="14" t="n"/>
    </row>
    <row r="372">
      <c r="A372" s="14" t="n"/>
      <c r="B372" s="14" t="n"/>
      <c r="C372" s="14" t="n"/>
      <c r="D372" s="16" t="n"/>
      <c r="E372" s="14" t="n"/>
    </row>
    <row r="373">
      <c r="A373" s="14" t="n"/>
      <c r="B373" s="14" t="n"/>
      <c r="C373" s="14" t="n"/>
      <c r="D373" s="16" t="n"/>
      <c r="E373" s="14" t="n"/>
    </row>
    <row r="374">
      <c r="A374" s="14" t="n"/>
      <c r="B374" s="14" t="n"/>
      <c r="C374" s="14" t="n"/>
      <c r="D374" s="16" t="n"/>
      <c r="E374" s="14" t="n"/>
    </row>
    <row r="375">
      <c r="A375" s="14" t="n"/>
      <c r="B375" s="14" t="n"/>
      <c r="C375" s="14" t="n"/>
      <c r="D375" s="16" t="n"/>
      <c r="E375" s="14" t="n"/>
    </row>
    <row r="376">
      <c r="A376" s="14" t="n"/>
      <c r="B376" s="14" t="n"/>
      <c r="C376" s="14" t="n"/>
      <c r="D376" s="16" t="n"/>
      <c r="E376" s="14" t="n"/>
    </row>
    <row r="377">
      <c r="A377" s="14" t="n"/>
      <c r="B377" s="14" t="n"/>
      <c r="C377" s="14" t="n"/>
      <c r="D377" s="16" t="n"/>
      <c r="E377" s="14" t="n"/>
    </row>
    <row r="378">
      <c r="A378" s="14" t="n"/>
      <c r="B378" s="14" t="n"/>
      <c r="C378" s="14" t="n"/>
      <c r="D378" s="16" t="n"/>
      <c r="E378" s="14" t="n"/>
    </row>
    <row r="379">
      <c r="A379" s="14" t="n"/>
      <c r="B379" s="14" t="n"/>
      <c r="C379" s="14" t="n"/>
      <c r="D379" s="16" t="n"/>
      <c r="E379" s="14" t="n"/>
    </row>
    <row r="380">
      <c r="A380" s="14" t="n"/>
      <c r="B380" s="14" t="n"/>
      <c r="C380" s="14" t="n"/>
      <c r="D380" s="16" t="n"/>
      <c r="E380" s="14" t="n"/>
    </row>
    <row r="381">
      <c r="A381" s="14" t="n"/>
      <c r="B381" s="14" t="n"/>
      <c r="C381" s="14" t="n"/>
      <c r="D381" s="16" t="n"/>
      <c r="E381" s="14" t="n"/>
    </row>
    <row r="382">
      <c r="A382" s="14" t="n"/>
      <c r="B382" s="14" t="n"/>
      <c r="C382" s="14" t="n"/>
      <c r="D382" s="16" t="n"/>
      <c r="E382" s="14" t="n"/>
    </row>
    <row r="383">
      <c r="A383" s="14" t="n"/>
      <c r="B383" s="14" t="n"/>
      <c r="C383" s="14" t="n"/>
      <c r="D383" s="16" t="n"/>
      <c r="E383" s="14" t="n"/>
    </row>
    <row r="384">
      <c r="A384" s="14" t="n"/>
      <c r="B384" s="14" t="n"/>
      <c r="C384" s="14" t="n"/>
      <c r="D384" s="16" t="n"/>
      <c r="E384" s="14" t="n"/>
    </row>
    <row r="385">
      <c r="A385" s="14" t="n"/>
      <c r="B385" s="14" t="n"/>
      <c r="C385" s="14" t="n"/>
      <c r="D385" s="16" t="n"/>
      <c r="E385" s="14" t="n"/>
    </row>
    <row r="386">
      <c r="A386" s="14" t="n"/>
      <c r="B386" s="14" t="n"/>
      <c r="C386" s="14" t="n"/>
      <c r="D386" s="16" t="n"/>
      <c r="E386" s="14" t="n"/>
    </row>
    <row r="387">
      <c r="A387" s="14" t="n"/>
      <c r="B387" s="14" t="n"/>
      <c r="C387" s="14" t="n"/>
      <c r="D387" s="16" t="n"/>
      <c r="E387" s="14" t="n"/>
    </row>
    <row r="388">
      <c r="A388" s="14" t="n"/>
      <c r="B388" s="14" t="n"/>
      <c r="C388" s="14" t="n"/>
      <c r="D388" s="16" t="n"/>
      <c r="E388" s="14" t="n"/>
    </row>
    <row r="389">
      <c r="A389" s="14" t="n"/>
      <c r="B389" s="14" t="n"/>
      <c r="C389" s="14" t="n"/>
      <c r="D389" s="16" t="n"/>
      <c r="E389" s="14" t="n"/>
    </row>
    <row r="390">
      <c r="A390" s="14" t="n"/>
      <c r="B390" s="14" t="n"/>
      <c r="C390" s="14" t="n"/>
      <c r="D390" s="16" t="n"/>
      <c r="E390" s="14" t="n"/>
    </row>
    <row r="391">
      <c r="A391" s="14" t="n"/>
      <c r="B391" s="14" t="n"/>
      <c r="C391" s="14" t="n"/>
      <c r="D391" s="16" t="n"/>
      <c r="E391" s="14" t="n"/>
    </row>
    <row r="392">
      <c r="A392" s="14" t="n"/>
      <c r="B392" s="14" t="n"/>
      <c r="C392" s="14" t="n"/>
      <c r="D392" s="16" t="n"/>
      <c r="E392" s="14" t="n"/>
    </row>
    <row r="393">
      <c r="A393" s="14" t="n"/>
      <c r="B393" s="14" t="n"/>
      <c r="C393" s="14" t="n"/>
      <c r="D393" s="16" t="n"/>
      <c r="E393" s="14" t="n"/>
    </row>
    <row r="394">
      <c r="A394" s="14" t="n"/>
      <c r="B394" s="14" t="n"/>
      <c r="C394" s="14" t="n"/>
      <c r="D394" s="16" t="n"/>
      <c r="E394" s="14" t="n"/>
    </row>
    <row r="395">
      <c r="A395" s="14" t="n"/>
      <c r="B395" s="14" t="n"/>
      <c r="C395" s="14" t="n"/>
      <c r="D395" s="16" t="n"/>
      <c r="E395" s="14" t="n"/>
    </row>
    <row r="396">
      <c r="A396" s="14" t="n"/>
      <c r="B396" s="14" t="n"/>
      <c r="C396" s="14" t="n"/>
      <c r="D396" s="16" t="n"/>
      <c r="E396" s="14" t="n"/>
    </row>
    <row r="397">
      <c r="A397" s="14" t="n"/>
      <c r="B397" s="14" t="n"/>
      <c r="C397" s="14" t="n"/>
      <c r="D397" s="16" t="n"/>
      <c r="E397" s="14" t="n"/>
    </row>
    <row r="398">
      <c r="A398" s="14" t="n"/>
      <c r="B398" s="14" t="n"/>
      <c r="C398" s="14" t="n"/>
      <c r="D398" s="16" t="n"/>
      <c r="E398" s="14" t="n"/>
    </row>
    <row r="399">
      <c r="A399" s="14" t="n"/>
      <c r="B399" s="14" t="n"/>
      <c r="C399" s="14" t="n"/>
      <c r="D399" s="16" t="n"/>
      <c r="E399" s="14" t="n"/>
    </row>
    <row r="400">
      <c r="A400" s="14" t="n"/>
      <c r="B400" s="14" t="n"/>
      <c r="C400" s="14" t="n"/>
      <c r="D400" s="16" t="n"/>
      <c r="E400" s="14" t="n"/>
    </row>
    <row r="401">
      <c r="A401" s="14" t="n"/>
      <c r="B401" s="14" t="n"/>
      <c r="C401" s="14" t="n"/>
      <c r="D401" s="16" t="n"/>
      <c r="E401" s="14" t="n"/>
    </row>
    <row r="402">
      <c r="A402" s="14" t="n"/>
      <c r="B402" s="14" t="n"/>
      <c r="C402" s="14" t="n"/>
      <c r="D402" s="16" t="n"/>
      <c r="E402" s="14" t="n"/>
    </row>
    <row r="403">
      <c r="A403" s="14" t="n"/>
      <c r="B403" s="14" t="n"/>
      <c r="C403" s="14" t="n"/>
      <c r="D403" s="16" t="n"/>
      <c r="E403" s="14" t="n"/>
    </row>
    <row r="404">
      <c r="A404" s="14" t="n"/>
      <c r="B404" s="14" t="n"/>
      <c r="C404" s="14" t="n"/>
      <c r="D404" s="16" t="n"/>
      <c r="E404" s="14" t="n"/>
    </row>
    <row r="405">
      <c r="A405" s="14" t="n"/>
      <c r="B405" s="14" t="n"/>
      <c r="C405" s="14" t="n"/>
      <c r="D405" s="16" t="n"/>
      <c r="E405" s="14" t="n"/>
    </row>
  </sheetData>
  <autoFilter ref="A5:E405"/>
  <dataValidations count="1">
    <dataValidation sqref="C6:C4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9" customWidth="1" min="4" max="4"/>
    <col width="12" customWidth="1" min="5" max="5"/>
    <col width="11" customWidth="1" min="6" max="6"/>
    <col width="12" customWidth="1" min="7" max="7"/>
    <col width="14" customWidth="1" min="8" max="8"/>
    <col width="15" customWidth="1" min="9" max="9"/>
  </cols>
  <sheetData>
    <row r="1" ht="26" customHeight="1">
      <c r="A1" s="6" t="inlineStr">
        <is>
          <t>Receitas: ingredientes de cada prato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Prato</t>
        </is>
      </c>
      <c r="B5" s="8" t="inlineStr">
        <is>
          <t>Código do insumo</t>
        </is>
      </c>
      <c r="C5" s="9" t="inlineStr">
        <is>
          <t>Insumo</t>
        </is>
      </c>
      <c r="D5" s="9" t="inlineStr">
        <is>
          <t>Unidade</t>
        </is>
      </c>
      <c r="E5" s="8" t="inlineStr">
        <is>
          <t>Quantidade líquida</t>
        </is>
      </c>
      <c r="F5" s="8" t="inlineStr">
        <is>
          <t>Fator de correção</t>
        </is>
      </c>
      <c r="G5" s="9" t="inlineStr">
        <is>
          <t>Quantidade bruta</t>
        </is>
      </c>
      <c r="H5" s="9" t="inlineStr">
        <is>
          <t>Preço por unidade</t>
        </is>
      </c>
      <c r="I5" s="9" t="inlineStr">
        <is>
          <t>Custo do ingrediente</t>
        </is>
      </c>
    </row>
    <row r="6">
      <c r="A6" s="10" t="inlineStr">
        <is>
          <t>Frango grelhado com arroz e feijão</t>
        </is>
      </c>
      <c r="B6" s="10" t="inlineStr">
        <is>
          <t>I03</t>
        </is>
      </c>
      <c r="C6" s="10">
        <f>IF($B6="","",IFERROR(INDEX(Insumos!$B$6:$B$405,MATCH($B6,Insumos!$A$6:$A$405,0)),"Código não cadastrado"))</f>
        <v/>
      </c>
      <c r="D6" s="10">
        <f>IF($B6="","",IFERROR(INDEX(Insumos!$C$6:$C$405,MATCH($B6,Insumos!$A$6:$A$405,0)),""))</f>
        <v/>
      </c>
      <c r="E6" s="18" t="n">
        <v>1.8</v>
      </c>
      <c r="F6" s="19" t="n">
        <v>1.1</v>
      </c>
      <c r="G6" s="18">
        <f>IF(OR(E6="",$B6=""),"",E6*IF(N(F6)=0,1,F6))</f>
        <v/>
      </c>
      <c r="H6" s="12">
        <f>IF($B6="","",IFERROR(INDEX(Insumos!$D$6:$D$405,MATCH($B6,Insumos!$A$6:$A$405,0)),0))</f>
        <v/>
      </c>
      <c r="I6" s="12">
        <f>IF(G6="","",G6*H6)</f>
        <v/>
      </c>
    </row>
    <row r="7">
      <c r="A7" s="10" t="inlineStr">
        <is>
          <t>Frango grelhado com arroz e feijão</t>
        </is>
      </c>
      <c r="B7" s="10" t="inlineStr">
        <is>
          <t>I01</t>
        </is>
      </c>
      <c r="C7" s="10">
        <f>IF($B7="","",IFERROR(INDEX(Insumos!$B$6:$B$405,MATCH($B7,Insumos!$A$6:$A$405,0)),"Código não cadastrado"))</f>
        <v/>
      </c>
      <c r="D7" s="10">
        <f>IF($B7="","",IFERROR(INDEX(Insumos!$C$6:$C$405,MATCH($B7,Insumos!$A$6:$A$405,0)),""))</f>
        <v/>
      </c>
      <c r="E7" s="18" t="n">
        <v>1.2</v>
      </c>
      <c r="F7" s="19" t="n">
        <v>1</v>
      </c>
      <c r="G7" s="18">
        <f>IF(OR(E7="",$B7=""),"",E7*IF(N(F7)=0,1,F7))</f>
        <v/>
      </c>
      <c r="H7" s="12">
        <f>IF($B7="","",IFERROR(INDEX(Insumos!$D$6:$D$405,MATCH($B7,Insumos!$A$6:$A$405,0)),0))</f>
        <v/>
      </c>
      <c r="I7" s="12">
        <f>IF(G7="","",G7*H7)</f>
        <v/>
      </c>
    </row>
    <row r="8">
      <c r="A8" s="10" t="inlineStr">
        <is>
          <t>Frango grelhado com arroz e feijão</t>
        </is>
      </c>
      <c r="B8" s="10" t="inlineStr">
        <is>
          <t>I02</t>
        </is>
      </c>
      <c r="C8" s="10">
        <f>IF($B8="","",IFERROR(INDEX(Insumos!$B$6:$B$405,MATCH($B8,Insumos!$A$6:$A$405,0)),"Código não cadastrado"))</f>
        <v/>
      </c>
      <c r="D8" s="10">
        <f>IF($B8="","",IFERROR(INDEX(Insumos!$C$6:$C$405,MATCH($B8,Insumos!$A$6:$A$405,0)),""))</f>
        <v/>
      </c>
      <c r="E8" s="18" t="n">
        <v>0.8</v>
      </c>
      <c r="F8" s="19" t="n">
        <v>1</v>
      </c>
      <c r="G8" s="18">
        <f>IF(OR(E8="",$B8=""),"",E8*IF(N(F8)=0,1,F8))</f>
        <v/>
      </c>
      <c r="H8" s="12">
        <f>IF($B8="","",IFERROR(INDEX(Insumos!$D$6:$D$405,MATCH($B8,Insumos!$A$6:$A$405,0)),0))</f>
        <v/>
      </c>
      <c r="I8" s="12">
        <f>IF(G8="","",G8*H8)</f>
        <v/>
      </c>
    </row>
    <row r="9">
      <c r="A9" s="10" t="inlineStr">
        <is>
          <t>Frango grelhado com arroz e feijão</t>
        </is>
      </c>
      <c r="B9" s="10" t="inlineStr">
        <is>
          <t>I04</t>
        </is>
      </c>
      <c r="C9" s="10">
        <f>IF($B9="","",IFERROR(INDEX(Insumos!$B$6:$B$405,MATCH($B9,Insumos!$A$6:$A$405,0)),"Código não cadastrado"))</f>
        <v/>
      </c>
      <c r="D9" s="10">
        <f>IF($B9="","",IFERROR(INDEX(Insumos!$C$6:$C$405,MATCH($B9,Insumos!$A$6:$A$405,0)),""))</f>
        <v/>
      </c>
      <c r="E9" s="18" t="n">
        <v>0.3</v>
      </c>
      <c r="F9" s="19" t="n">
        <v>1.15</v>
      </c>
      <c r="G9" s="18">
        <f>IF(OR(E9="",$B9=""),"",E9*IF(N(F9)=0,1,F9))</f>
        <v/>
      </c>
      <c r="H9" s="12">
        <f>IF($B9="","",IFERROR(INDEX(Insumos!$D$6:$D$405,MATCH($B9,Insumos!$A$6:$A$405,0)),0))</f>
        <v/>
      </c>
      <c r="I9" s="12">
        <f>IF(G9="","",G9*H9)</f>
        <v/>
      </c>
    </row>
    <row r="10">
      <c r="A10" s="10" t="inlineStr">
        <is>
          <t>Frango grelhado com arroz e feijão</t>
        </is>
      </c>
      <c r="B10" s="10" t="inlineStr">
        <is>
          <t>I05</t>
        </is>
      </c>
      <c r="C10" s="10">
        <f>IF($B10="","",IFERROR(INDEX(Insumos!$B$6:$B$405,MATCH($B10,Insumos!$A$6:$A$405,0)),"Código não cadastrado"))</f>
        <v/>
      </c>
      <c r="D10" s="10">
        <f>IF($B10="","",IFERROR(INDEX(Insumos!$C$6:$C$405,MATCH($B10,Insumos!$A$6:$A$405,0)),""))</f>
        <v/>
      </c>
      <c r="E10" s="18" t="n">
        <v>0.05</v>
      </c>
      <c r="F10" s="19" t="n">
        <v>1.2</v>
      </c>
      <c r="G10" s="18">
        <f>IF(OR(E10="",$B10=""),"",E10*IF(N(F10)=0,1,F10))</f>
        <v/>
      </c>
      <c r="H10" s="12">
        <f>IF($B10="","",IFERROR(INDEX(Insumos!$D$6:$D$405,MATCH($B10,Insumos!$A$6:$A$405,0)),0))</f>
        <v/>
      </c>
      <c r="I10" s="12">
        <f>IF(G10="","",G10*H10)</f>
        <v/>
      </c>
    </row>
    <row r="11">
      <c r="A11" s="10" t="inlineStr">
        <is>
          <t>Frango grelhado com arroz e feijão</t>
        </is>
      </c>
      <c r="B11" s="10" t="inlineStr">
        <is>
          <t>I06</t>
        </is>
      </c>
      <c r="C11" s="10">
        <f>IF($B11="","",IFERROR(INDEX(Insumos!$B$6:$B$405,MATCH($B11,Insumos!$A$6:$A$405,0)),"Código não cadastrado"))</f>
        <v/>
      </c>
      <c r="D11" s="10">
        <f>IF($B11="","",IFERROR(INDEX(Insumos!$C$6:$C$405,MATCH($B11,Insumos!$A$6:$A$405,0)),""))</f>
        <v/>
      </c>
      <c r="E11" s="18" t="n">
        <v>0.15</v>
      </c>
      <c r="F11" s="19" t="n">
        <v>1</v>
      </c>
      <c r="G11" s="18">
        <f>IF(OR(E11="",$B11=""),"",E11*IF(N(F11)=0,1,F11))</f>
        <v/>
      </c>
      <c r="H11" s="12">
        <f>IF($B11="","",IFERROR(INDEX(Insumos!$D$6:$D$405,MATCH($B11,Insumos!$A$6:$A$405,0)),0))</f>
        <v/>
      </c>
      <c r="I11" s="12">
        <f>IF(G11="","",G11*H11)</f>
        <v/>
      </c>
    </row>
    <row r="12">
      <c r="A12" s="10" t="inlineStr">
        <is>
          <t>Frango grelhado com arroz e feijão</t>
        </is>
      </c>
      <c r="B12" s="10" t="inlineStr">
        <is>
          <t>I09</t>
        </is>
      </c>
      <c r="C12" s="10">
        <f>IF($B12="","",IFERROR(INDEX(Insumos!$B$6:$B$405,MATCH($B12,Insumos!$A$6:$A$405,0)),"Código não cadastrado"))</f>
        <v/>
      </c>
      <c r="D12" s="10">
        <f>IF($B12="","",IFERROR(INDEX(Insumos!$C$6:$C$405,MATCH($B12,Insumos!$A$6:$A$405,0)),""))</f>
        <v/>
      </c>
      <c r="E12" s="18" t="n">
        <v>0.03</v>
      </c>
      <c r="F12" s="19" t="n">
        <v>1</v>
      </c>
      <c r="G12" s="18">
        <f>IF(OR(E12="",$B12=""),"",E12*IF(N(F12)=0,1,F12))</f>
        <v/>
      </c>
      <c r="H12" s="12">
        <f>IF($B12="","",IFERROR(INDEX(Insumos!$D$6:$D$405,MATCH($B12,Insumos!$A$6:$A$405,0)),0))</f>
        <v/>
      </c>
      <c r="I12" s="12">
        <f>IF(G12="","",G12*H12)</f>
        <v/>
      </c>
    </row>
    <row r="13">
      <c r="A13" s="10" t="inlineStr">
        <is>
          <t>Salada de alface e tomate</t>
        </is>
      </c>
      <c r="B13" s="10" t="inlineStr">
        <is>
          <t>I07</t>
        </is>
      </c>
      <c r="C13" s="10">
        <f>IF($B13="","",IFERROR(INDEX(Insumos!$B$6:$B$405,MATCH($B13,Insumos!$A$6:$A$405,0)),"Código não cadastrado"))</f>
        <v/>
      </c>
      <c r="D13" s="10">
        <f>IF($B13="","",IFERROR(INDEX(Insumos!$C$6:$C$405,MATCH($B13,Insumos!$A$6:$A$405,0)),""))</f>
        <v/>
      </c>
      <c r="E13" s="18" t="n">
        <v>0.6</v>
      </c>
      <c r="F13" s="19" t="n">
        <v>1.35</v>
      </c>
      <c r="G13" s="18">
        <f>IF(OR(E13="",$B13=""),"",E13*IF(N(F13)=0,1,F13))</f>
        <v/>
      </c>
      <c r="H13" s="12">
        <f>IF($B13="","",IFERROR(INDEX(Insumos!$D$6:$D$405,MATCH($B13,Insumos!$A$6:$A$405,0)),0))</f>
        <v/>
      </c>
      <c r="I13" s="12">
        <f>IF(G13="","",G13*H13)</f>
        <v/>
      </c>
    </row>
    <row r="14">
      <c r="A14" s="10" t="inlineStr">
        <is>
          <t>Salada de alface e tomate</t>
        </is>
      </c>
      <c r="B14" s="10" t="inlineStr">
        <is>
          <t>I08</t>
        </is>
      </c>
      <c r="C14" s="10">
        <f>IF($B14="","",IFERROR(INDEX(Insumos!$B$6:$B$405,MATCH($B14,Insumos!$A$6:$A$405,0)),"Código não cadastrado"))</f>
        <v/>
      </c>
      <c r="D14" s="10">
        <f>IF($B14="","",IFERROR(INDEX(Insumos!$C$6:$C$405,MATCH($B14,Insumos!$A$6:$A$405,0)),""))</f>
        <v/>
      </c>
      <c r="E14" s="18" t="n">
        <v>0.5</v>
      </c>
      <c r="F14" s="19" t="n">
        <v>1.1</v>
      </c>
      <c r="G14" s="18">
        <f>IF(OR(E14="",$B14=""),"",E14*IF(N(F14)=0,1,F14))</f>
        <v/>
      </c>
      <c r="H14" s="12">
        <f>IF($B14="","",IFERROR(INDEX(Insumos!$D$6:$D$405,MATCH($B14,Insumos!$A$6:$A$405,0)),0))</f>
        <v/>
      </c>
      <c r="I14" s="12">
        <f>IF(G14="","",G14*H14)</f>
        <v/>
      </c>
    </row>
    <row r="15">
      <c r="A15" s="10" t="inlineStr">
        <is>
          <t>Salada de alface e tomate</t>
        </is>
      </c>
      <c r="B15" s="10" t="inlineStr">
        <is>
          <t>I06</t>
        </is>
      </c>
      <c r="C15" s="10">
        <f>IF($B15="","",IFERROR(INDEX(Insumos!$B$6:$B$405,MATCH($B15,Insumos!$A$6:$A$405,0)),"Código não cadastrado"))</f>
        <v/>
      </c>
      <c r="D15" s="10">
        <f>IF($B15="","",IFERROR(INDEX(Insumos!$C$6:$C$405,MATCH($B15,Insumos!$A$6:$A$405,0)),""))</f>
        <v/>
      </c>
      <c r="E15" s="18" t="n">
        <v>0.03</v>
      </c>
      <c r="F15" s="19" t="n">
        <v>1</v>
      </c>
      <c r="G15" s="18">
        <f>IF(OR(E15="",$B15=""),"",E15*IF(N(F15)=0,1,F15))</f>
        <v/>
      </c>
      <c r="H15" s="12">
        <f>IF($B15="","",IFERROR(INDEX(Insumos!$D$6:$D$405,MATCH($B15,Insumos!$A$6:$A$405,0)),0))</f>
        <v/>
      </c>
      <c r="I15" s="12">
        <f>IF(G15="","",G15*H15)</f>
        <v/>
      </c>
    </row>
    <row r="16">
      <c r="A16" s="10" t="inlineStr">
        <is>
          <t>Salada de alface e tomate</t>
        </is>
      </c>
      <c r="B16" s="10" t="inlineStr">
        <is>
          <t>I09</t>
        </is>
      </c>
      <c r="C16" s="10">
        <f>IF($B16="","",IFERROR(INDEX(Insumos!$B$6:$B$405,MATCH($B16,Insumos!$A$6:$A$405,0)),"Código não cadastrado"))</f>
        <v/>
      </c>
      <c r="D16" s="10">
        <f>IF($B16="","",IFERROR(INDEX(Insumos!$C$6:$C$405,MATCH($B16,Insumos!$A$6:$A$405,0)),""))</f>
        <v/>
      </c>
      <c r="E16" s="18" t="n">
        <v>0.005</v>
      </c>
      <c r="F16" s="19" t="n">
        <v>1</v>
      </c>
      <c r="G16" s="18">
        <f>IF(OR(E16="",$B16=""),"",E16*IF(N(F16)=0,1,F16))</f>
        <v/>
      </c>
      <c r="H16" s="12">
        <f>IF($B16="","",IFERROR(INDEX(Insumos!$D$6:$D$405,MATCH($B16,Insumos!$A$6:$A$405,0)),0))</f>
        <v/>
      </c>
      <c r="I16" s="12">
        <f>IF(G16="","",G16*H16)</f>
        <v/>
      </c>
    </row>
    <row r="17">
      <c r="A17" s="14" t="n"/>
      <c r="B17" s="14" t="n"/>
      <c r="C17" s="14">
        <f>IF($B17="","",IFERROR(INDEX(Insumos!$B$6:$B$405,MATCH($B17,Insumos!$A$6:$A$405,0)),"Código não cadastrado"))</f>
        <v/>
      </c>
      <c r="D17" s="14">
        <f>IF($B17="","",IFERROR(INDEX(Insumos!$C$6:$C$405,MATCH($B17,Insumos!$A$6:$A$405,0)),""))</f>
        <v/>
      </c>
      <c r="E17" s="20" t="n"/>
      <c r="F17" s="21" t="n"/>
      <c r="G17" s="20">
        <f>IF(OR(E17="",$B17=""),"",E17*IF(N(F17)=0,1,F17))</f>
        <v/>
      </c>
      <c r="H17" s="16">
        <f>IF($B17="","",IFERROR(INDEX(Insumos!$D$6:$D$405,MATCH($B17,Insumos!$A$6:$A$405,0)),0))</f>
        <v/>
      </c>
      <c r="I17" s="16">
        <f>IF(G17="","",G17*H17)</f>
        <v/>
      </c>
    </row>
    <row r="18">
      <c r="A18" s="14" t="n"/>
      <c r="B18" s="14" t="n"/>
      <c r="C18" s="14">
        <f>IF($B18="","",IFERROR(INDEX(Insumos!$B$6:$B$405,MATCH($B18,Insumos!$A$6:$A$405,0)),"Código não cadastrado"))</f>
        <v/>
      </c>
      <c r="D18" s="14">
        <f>IF($B18="","",IFERROR(INDEX(Insumos!$C$6:$C$405,MATCH($B18,Insumos!$A$6:$A$405,0)),""))</f>
        <v/>
      </c>
      <c r="E18" s="20" t="n"/>
      <c r="F18" s="21" t="n"/>
      <c r="G18" s="20">
        <f>IF(OR(E18="",$B18=""),"",E18*IF(N(F18)=0,1,F18))</f>
        <v/>
      </c>
      <c r="H18" s="16">
        <f>IF($B18="","",IFERROR(INDEX(Insumos!$D$6:$D$405,MATCH($B18,Insumos!$A$6:$A$405,0)),0))</f>
        <v/>
      </c>
      <c r="I18" s="16">
        <f>IF(G18="","",G18*H18)</f>
        <v/>
      </c>
    </row>
    <row r="19">
      <c r="A19" s="14" t="n"/>
      <c r="B19" s="14" t="n"/>
      <c r="C19" s="14">
        <f>IF($B19="","",IFERROR(INDEX(Insumos!$B$6:$B$405,MATCH($B19,Insumos!$A$6:$A$405,0)),"Código não cadastrado"))</f>
        <v/>
      </c>
      <c r="D19" s="14">
        <f>IF($B19="","",IFERROR(INDEX(Insumos!$C$6:$C$405,MATCH($B19,Insumos!$A$6:$A$405,0)),""))</f>
        <v/>
      </c>
      <c r="E19" s="20" t="n"/>
      <c r="F19" s="21" t="n"/>
      <c r="G19" s="20">
        <f>IF(OR(E19="",$B19=""),"",E19*IF(N(F19)=0,1,F19))</f>
        <v/>
      </c>
      <c r="H19" s="16">
        <f>IF($B19="","",IFERROR(INDEX(Insumos!$D$6:$D$405,MATCH($B19,Insumos!$A$6:$A$405,0)),0))</f>
        <v/>
      </c>
      <c r="I19" s="16">
        <f>IF(G19="","",G19*H19)</f>
        <v/>
      </c>
    </row>
    <row r="20">
      <c r="A20" s="14" t="n"/>
      <c r="B20" s="14" t="n"/>
      <c r="C20" s="14">
        <f>IF($B20="","",IFERROR(INDEX(Insumos!$B$6:$B$405,MATCH($B20,Insumos!$A$6:$A$405,0)),"Código não cadastrado"))</f>
        <v/>
      </c>
      <c r="D20" s="14">
        <f>IF($B20="","",IFERROR(INDEX(Insumos!$C$6:$C$405,MATCH($B20,Insumos!$A$6:$A$405,0)),""))</f>
        <v/>
      </c>
      <c r="E20" s="20" t="n"/>
      <c r="F20" s="21" t="n"/>
      <c r="G20" s="20">
        <f>IF(OR(E20="",$B20=""),"",E20*IF(N(F20)=0,1,F20))</f>
        <v/>
      </c>
      <c r="H20" s="16">
        <f>IF($B20="","",IFERROR(INDEX(Insumos!$D$6:$D$405,MATCH($B20,Insumos!$A$6:$A$405,0)),0))</f>
        <v/>
      </c>
      <c r="I20" s="16">
        <f>IF(G20="","",G20*H20)</f>
        <v/>
      </c>
    </row>
    <row r="21">
      <c r="A21" s="14" t="n"/>
      <c r="B21" s="14" t="n"/>
      <c r="C21" s="14">
        <f>IF($B21="","",IFERROR(INDEX(Insumos!$B$6:$B$405,MATCH($B21,Insumos!$A$6:$A$405,0)),"Código não cadastrado"))</f>
        <v/>
      </c>
      <c r="D21" s="14">
        <f>IF($B21="","",IFERROR(INDEX(Insumos!$C$6:$C$405,MATCH($B21,Insumos!$A$6:$A$405,0)),""))</f>
        <v/>
      </c>
      <c r="E21" s="20" t="n"/>
      <c r="F21" s="21" t="n"/>
      <c r="G21" s="20">
        <f>IF(OR(E21="",$B21=""),"",E21*IF(N(F21)=0,1,F21))</f>
        <v/>
      </c>
      <c r="H21" s="16">
        <f>IF($B21="","",IFERROR(INDEX(Insumos!$D$6:$D$405,MATCH($B21,Insumos!$A$6:$A$405,0)),0))</f>
        <v/>
      </c>
      <c r="I21" s="16">
        <f>IF(G21="","",G21*H21)</f>
        <v/>
      </c>
    </row>
    <row r="22">
      <c r="A22" s="14" t="n"/>
      <c r="B22" s="14" t="n"/>
      <c r="C22" s="14">
        <f>IF($B22="","",IFERROR(INDEX(Insumos!$B$6:$B$405,MATCH($B22,Insumos!$A$6:$A$405,0)),"Código não cadastrado"))</f>
        <v/>
      </c>
      <c r="D22" s="14">
        <f>IF($B22="","",IFERROR(INDEX(Insumos!$C$6:$C$405,MATCH($B22,Insumos!$A$6:$A$405,0)),""))</f>
        <v/>
      </c>
      <c r="E22" s="20" t="n"/>
      <c r="F22" s="21" t="n"/>
      <c r="G22" s="20">
        <f>IF(OR(E22="",$B22=""),"",E22*IF(N(F22)=0,1,F22))</f>
        <v/>
      </c>
      <c r="H22" s="16">
        <f>IF($B22="","",IFERROR(INDEX(Insumos!$D$6:$D$405,MATCH($B22,Insumos!$A$6:$A$405,0)),0))</f>
        <v/>
      </c>
      <c r="I22" s="16">
        <f>IF(G22="","",G22*H22)</f>
        <v/>
      </c>
    </row>
    <row r="23">
      <c r="A23" s="14" t="n"/>
      <c r="B23" s="14" t="n"/>
      <c r="C23" s="14">
        <f>IF($B23="","",IFERROR(INDEX(Insumos!$B$6:$B$405,MATCH($B23,Insumos!$A$6:$A$405,0)),"Código não cadastrado"))</f>
        <v/>
      </c>
      <c r="D23" s="14">
        <f>IF($B23="","",IFERROR(INDEX(Insumos!$C$6:$C$405,MATCH($B23,Insumos!$A$6:$A$405,0)),""))</f>
        <v/>
      </c>
      <c r="E23" s="20" t="n"/>
      <c r="F23" s="21" t="n"/>
      <c r="G23" s="20">
        <f>IF(OR(E23="",$B23=""),"",E23*IF(N(F23)=0,1,F23))</f>
        <v/>
      </c>
      <c r="H23" s="16">
        <f>IF($B23="","",IFERROR(INDEX(Insumos!$D$6:$D$405,MATCH($B23,Insumos!$A$6:$A$405,0)),0))</f>
        <v/>
      </c>
      <c r="I23" s="16">
        <f>IF(G23="","",G23*H23)</f>
        <v/>
      </c>
    </row>
    <row r="24">
      <c r="A24" s="14" t="n"/>
      <c r="B24" s="14" t="n"/>
      <c r="C24" s="14">
        <f>IF($B24="","",IFERROR(INDEX(Insumos!$B$6:$B$405,MATCH($B24,Insumos!$A$6:$A$405,0)),"Código não cadastrado"))</f>
        <v/>
      </c>
      <c r="D24" s="14">
        <f>IF($B24="","",IFERROR(INDEX(Insumos!$C$6:$C$405,MATCH($B24,Insumos!$A$6:$A$405,0)),""))</f>
        <v/>
      </c>
      <c r="E24" s="20" t="n"/>
      <c r="F24" s="21" t="n"/>
      <c r="G24" s="20">
        <f>IF(OR(E24="",$B24=""),"",E24*IF(N(F24)=0,1,F24))</f>
        <v/>
      </c>
      <c r="H24" s="16">
        <f>IF($B24="","",IFERROR(INDEX(Insumos!$D$6:$D$405,MATCH($B24,Insumos!$A$6:$A$405,0)),0))</f>
        <v/>
      </c>
      <c r="I24" s="16">
        <f>IF(G24="","",G24*H24)</f>
        <v/>
      </c>
    </row>
    <row r="25">
      <c r="A25" s="14" t="n"/>
      <c r="B25" s="14" t="n"/>
      <c r="C25" s="14">
        <f>IF($B25="","",IFERROR(INDEX(Insumos!$B$6:$B$405,MATCH($B25,Insumos!$A$6:$A$405,0)),"Código não cadastrado"))</f>
        <v/>
      </c>
      <c r="D25" s="14">
        <f>IF($B25="","",IFERROR(INDEX(Insumos!$C$6:$C$405,MATCH($B25,Insumos!$A$6:$A$405,0)),""))</f>
        <v/>
      </c>
      <c r="E25" s="20" t="n"/>
      <c r="F25" s="21" t="n"/>
      <c r="G25" s="20">
        <f>IF(OR(E25="",$B25=""),"",E25*IF(N(F25)=0,1,F25))</f>
        <v/>
      </c>
      <c r="H25" s="16">
        <f>IF($B25="","",IFERROR(INDEX(Insumos!$D$6:$D$405,MATCH($B25,Insumos!$A$6:$A$405,0)),0))</f>
        <v/>
      </c>
      <c r="I25" s="16">
        <f>IF(G25="","",G25*H25)</f>
        <v/>
      </c>
    </row>
    <row r="26">
      <c r="A26" s="14" t="n"/>
      <c r="B26" s="14" t="n"/>
      <c r="C26" s="14">
        <f>IF($B26="","",IFERROR(INDEX(Insumos!$B$6:$B$405,MATCH($B26,Insumos!$A$6:$A$405,0)),"Código não cadastrado"))</f>
        <v/>
      </c>
      <c r="D26" s="14">
        <f>IF($B26="","",IFERROR(INDEX(Insumos!$C$6:$C$405,MATCH($B26,Insumos!$A$6:$A$405,0)),""))</f>
        <v/>
      </c>
      <c r="E26" s="20" t="n"/>
      <c r="F26" s="21" t="n"/>
      <c r="G26" s="20">
        <f>IF(OR(E26="",$B26=""),"",E26*IF(N(F26)=0,1,F26))</f>
        <v/>
      </c>
      <c r="H26" s="16">
        <f>IF($B26="","",IFERROR(INDEX(Insumos!$D$6:$D$405,MATCH($B26,Insumos!$A$6:$A$405,0)),0))</f>
        <v/>
      </c>
      <c r="I26" s="16">
        <f>IF(G26="","",G26*H26)</f>
        <v/>
      </c>
    </row>
    <row r="27">
      <c r="A27" s="14" t="n"/>
      <c r="B27" s="14" t="n"/>
      <c r="C27" s="14">
        <f>IF($B27="","",IFERROR(INDEX(Insumos!$B$6:$B$405,MATCH($B27,Insumos!$A$6:$A$405,0)),"Código não cadastrado"))</f>
        <v/>
      </c>
      <c r="D27" s="14">
        <f>IF($B27="","",IFERROR(INDEX(Insumos!$C$6:$C$405,MATCH($B27,Insumos!$A$6:$A$405,0)),""))</f>
        <v/>
      </c>
      <c r="E27" s="20" t="n"/>
      <c r="F27" s="21" t="n"/>
      <c r="G27" s="20">
        <f>IF(OR(E27="",$B27=""),"",E27*IF(N(F27)=0,1,F27))</f>
        <v/>
      </c>
      <c r="H27" s="16">
        <f>IF($B27="","",IFERROR(INDEX(Insumos!$D$6:$D$405,MATCH($B27,Insumos!$A$6:$A$405,0)),0))</f>
        <v/>
      </c>
      <c r="I27" s="16">
        <f>IF(G27="","",G27*H27)</f>
        <v/>
      </c>
    </row>
    <row r="28">
      <c r="A28" s="14" t="n"/>
      <c r="B28" s="14" t="n"/>
      <c r="C28" s="14">
        <f>IF($B28="","",IFERROR(INDEX(Insumos!$B$6:$B$405,MATCH($B28,Insumos!$A$6:$A$405,0)),"Código não cadastrado"))</f>
        <v/>
      </c>
      <c r="D28" s="14">
        <f>IF($B28="","",IFERROR(INDEX(Insumos!$C$6:$C$405,MATCH($B28,Insumos!$A$6:$A$405,0)),""))</f>
        <v/>
      </c>
      <c r="E28" s="20" t="n"/>
      <c r="F28" s="21" t="n"/>
      <c r="G28" s="20">
        <f>IF(OR(E28="",$B28=""),"",E28*IF(N(F28)=0,1,F28))</f>
        <v/>
      </c>
      <c r="H28" s="16">
        <f>IF($B28="","",IFERROR(INDEX(Insumos!$D$6:$D$405,MATCH($B28,Insumos!$A$6:$A$405,0)),0))</f>
        <v/>
      </c>
      <c r="I28" s="16">
        <f>IF(G28="","",G28*H28)</f>
        <v/>
      </c>
    </row>
    <row r="29">
      <c r="A29" s="14" t="n"/>
      <c r="B29" s="14" t="n"/>
      <c r="C29" s="14">
        <f>IF($B29="","",IFERROR(INDEX(Insumos!$B$6:$B$405,MATCH($B29,Insumos!$A$6:$A$405,0)),"Código não cadastrado"))</f>
        <v/>
      </c>
      <c r="D29" s="14">
        <f>IF($B29="","",IFERROR(INDEX(Insumos!$C$6:$C$405,MATCH($B29,Insumos!$A$6:$A$405,0)),""))</f>
        <v/>
      </c>
      <c r="E29" s="20" t="n"/>
      <c r="F29" s="21" t="n"/>
      <c r="G29" s="20">
        <f>IF(OR(E29="",$B29=""),"",E29*IF(N(F29)=0,1,F29))</f>
        <v/>
      </c>
      <c r="H29" s="16">
        <f>IF($B29="","",IFERROR(INDEX(Insumos!$D$6:$D$405,MATCH($B29,Insumos!$A$6:$A$405,0)),0))</f>
        <v/>
      </c>
      <c r="I29" s="16">
        <f>IF(G29="","",G29*H29)</f>
        <v/>
      </c>
    </row>
    <row r="30">
      <c r="A30" s="14" t="n"/>
      <c r="B30" s="14" t="n"/>
      <c r="C30" s="14">
        <f>IF($B30="","",IFERROR(INDEX(Insumos!$B$6:$B$405,MATCH($B30,Insumos!$A$6:$A$405,0)),"Código não cadastrado"))</f>
        <v/>
      </c>
      <c r="D30" s="14">
        <f>IF($B30="","",IFERROR(INDEX(Insumos!$C$6:$C$405,MATCH($B30,Insumos!$A$6:$A$405,0)),""))</f>
        <v/>
      </c>
      <c r="E30" s="20" t="n"/>
      <c r="F30" s="21" t="n"/>
      <c r="G30" s="20">
        <f>IF(OR(E30="",$B30=""),"",E30*IF(N(F30)=0,1,F30))</f>
        <v/>
      </c>
      <c r="H30" s="16">
        <f>IF($B30="","",IFERROR(INDEX(Insumos!$D$6:$D$405,MATCH($B30,Insumos!$A$6:$A$405,0)),0))</f>
        <v/>
      </c>
      <c r="I30" s="16">
        <f>IF(G30="","",G30*H30)</f>
        <v/>
      </c>
    </row>
    <row r="31">
      <c r="A31" s="14" t="n"/>
      <c r="B31" s="14" t="n"/>
      <c r="C31" s="14">
        <f>IF($B31="","",IFERROR(INDEX(Insumos!$B$6:$B$405,MATCH($B31,Insumos!$A$6:$A$405,0)),"Código não cadastrado"))</f>
        <v/>
      </c>
      <c r="D31" s="14">
        <f>IF($B31="","",IFERROR(INDEX(Insumos!$C$6:$C$405,MATCH($B31,Insumos!$A$6:$A$405,0)),""))</f>
        <v/>
      </c>
      <c r="E31" s="20" t="n"/>
      <c r="F31" s="21" t="n"/>
      <c r="G31" s="20">
        <f>IF(OR(E31="",$B31=""),"",E31*IF(N(F31)=0,1,F31))</f>
        <v/>
      </c>
      <c r="H31" s="16">
        <f>IF($B31="","",IFERROR(INDEX(Insumos!$D$6:$D$405,MATCH($B31,Insumos!$A$6:$A$405,0)),0))</f>
        <v/>
      </c>
      <c r="I31" s="16">
        <f>IF(G31="","",G31*H31)</f>
        <v/>
      </c>
    </row>
    <row r="32">
      <c r="A32" s="14" t="n"/>
      <c r="B32" s="14" t="n"/>
      <c r="C32" s="14">
        <f>IF($B32="","",IFERROR(INDEX(Insumos!$B$6:$B$405,MATCH($B32,Insumos!$A$6:$A$405,0)),"Código não cadastrado"))</f>
        <v/>
      </c>
      <c r="D32" s="14">
        <f>IF($B32="","",IFERROR(INDEX(Insumos!$C$6:$C$405,MATCH($B32,Insumos!$A$6:$A$405,0)),""))</f>
        <v/>
      </c>
      <c r="E32" s="20" t="n"/>
      <c r="F32" s="21" t="n"/>
      <c r="G32" s="20">
        <f>IF(OR(E32="",$B32=""),"",E32*IF(N(F32)=0,1,F32))</f>
        <v/>
      </c>
      <c r="H32" s="16">
        <f>IF($B32="","",IFERROR(INDEX(Insumos!$D$6:$D$405,MATCH($B32,Insumos!$A$6:$A$405,0)),0))</f>
        <v/>
      </c>
      <c r="I32" s="16">
        <f>IF(G32="","",G32*H32)</f>
        <v/>
      </c>
    </row>
    <row r="33">
      <c r="A33" s="14" t="n"/>
      <c r="B33" s="14" t="n"/>
      <c r="C33" s="14">
        <f>IF($B33="","",IFERROR(INDEX(Insumos!$B$6:$B$405,MATCH($B33,Insumos!$A$6:$A$405,0)),"Código não cadastrado"))</f>
        <v/>
      </c>
      <c r="D33" s="14">
        <f>IF($B33="","",IFERROR(INDEX(Insumos!$C$6:$C$405,MATCH($B33,Insumos!$A$6:$A$405,0)),""))</f>
        <v/>
      </c>
      <c r="E33" s="20" t="n"/>
      <c r="F33" s="21" t="n"/>
      <c r="G33" s="20">
        <f>IF(OR(E33="",$B33=""),"",E33*IF(N(F33)=0,1,F33))</f>
        <v/>
      </c>
      <c r="H33" s="16">
        <f>IF($B33="","",IFERROR(INDEX(Insumos!$D$6:$D$405,MATCH($B33,Insumos!$A$6:$A$405,0)),0))</f>
        <v/>
      </c>
      <c r="I33" s="16">
        <f>IF(G33="","",G33*H33)</f>
        <v/>
      </c>
    </row>
    <row r="34">
      <c r="A34" s="14" t="n"/>
      <c r="B34" s="14" t="n"/>
      <c r="C34" s="14">
        <f>IF($B34="","",IFERROR(INDEX(Insumos!$B$6:$B$405,MATCH($B34,Insumos!$A$6:$A$405,0)),"Código não cadastrado"))</f>
        <v/>
      </c>
      <c r="D34" s="14">
        <f>IF($B34="","",IFERROR(INDEX(Insumos!$C$6:$C$405,MATCH($B34,Insumos!$A$6:$A$405,0)),""))</f>
        <v/>
      </c>
      <c r="E34" s="20" t="n"/>
      <c r="F34" s="21" t="n"/>
      <c r="G34" s="20">
        <f>IF(OR(E34="",$B34=""),"",E34*IF(N(F34)=0,1,F34))</f>
        <v/>
      </c>
      <c r="H34" s="16">
        <f>IF($B34="","",IFERROR(INDEX(Insumos!$D$6:$D$405,MATCH($B34,Insumos!$A$6:$A$405,0)),0))</f>
        <v/>
      </c>
      <c r="I34" s="16">
        <f>IF(G34="","",G34*H34)</f>
        <v/>
      </c>
    </row>
    <row r="35">
      <c r="A35" s="14" t="n"/>
      <c r="B35" s="14" t="n"/>
      <c r="C35" s="14">
        <f>IF($B35="","",IFERROR(INDEX(Insumos!$B$6:$B$405,MATCH($B35,Insumos!$A$6:$A$405,0)),"Código não cadastrado"))</f>
        <v/>
      </c>
      <c r="D35" s="14">
        <f>IF($B35="","",IFERROR(INDEX(Insumos!$C$6:$C$405,MATCH($B35,Insumos!$A$6:$A$405,0)),""))</f>
        <v/>
      </c>
      <c r="E35" s="20" t="n"/>
      <c r="F35" s="21" t="n"/>
      <c r="G35" s="20">
        <f>IF(OR(E35="",$B35=""),"",E35*IF(N(F35)=0,1,F35))</f>
        <v/>
      </c>
      <c r="H35" s="16">
        <f>IF($B35="","",IFERROR(INDEX(Insumos!$D$6:$D$405,MATCH($B35,Insumos!$A$6:$A$405,0)),0))</f>
        <v/>
      </c>
      <c r="I35" s="16">
        <f>IF(G35="","",G35*H35)</f>
        <v/>
      </c>
    </row>
    <row r="36">
      <c r="A36" s="14" t="n"/>
      <c r="B36" s="14" t="n"/>
      <c r="C36" s="14">
        <f>IF($B36="","",IFERROR(INDEX(Insumos!$B$6:$B$405,MATCH($B36,Insumos!$A$6:$A$405,0)),"Código não cadastrado"))</f>
        <v/>
      </c>
      <c r="D36" s="14">
        <f>IF($B36="","",IFERROR(INDEX(Insumos!$C$6:$C$405,MATCH($B36,Insumos!$A$6:$A$405,0)),""))</f>
        <v/>
      </c>
      <c r="E36" s="20" t="n"/>
      <c r="F36" s="21" t="n"/>
      <c r="G36" s="20">
        <f>IF(OR(E36="",$B36=""),"",E36*IF(N(F36)=0,1,F36))</f>
        <v/>
      </c>
      <c r="H36" s="16">
        <f>IF($B36="","",IFERROR(INDEX(Insumos!$D$6:$D$405,MATCH($B36,Insumos!$A$6:$A$405,0)),0))</f>
        <v/>
      </c>
      <c r="I36" s="16">
        <f>IF(G36="","",G36*H36)</f>
        <v/>
      </c>
    </row>
    <row r="37">
      <c r="A37" s="14" t="n"/>
      <c r="B37" s="14" t="n"/>
      <c r="C37" s="14">
        <f>IF($B37="","",IFERROR(INDEX(Insumos!$B$6:$B$405,MATCH($B37,Insumos!$A$6:$A$405,0)),"Código não cadastrado"))</f>
        <v/>
      </c>
      <c r="D37" s="14">
        <f>IF($B37="","",IFERROR(INDEX(Insumos!$C$6:$C$405,MATCH($B37,Insumos!$A$6:$A$405,0)),""))</f>
        <v/>
      </c>
      <c r="E37" s="20" t="n"/>
      <c r="F37" s="21" t="n"/>
      <c r="G37" s="20">
        <f>IF(OR(E37="",$B37=""),"",E37*IF(N(F37)=0,1,F37))</f>
        <v/>
      </c>
      <c r="H37" s="16">
        <f>IF($B37="","",IFERROR(INDEX(Insumos!$D$6:$D$405,MATCH($B37,Insumos!$A$6:$A$405,0)),0))</f>
        <v/>
      </c>
      <c r="I37" s="16">
        <f>IF(G37="","",G37*H37)</f>
        <v/>
      </c>
    </row>
    <row r="38">
      <c r="A38" s="14" t="n"/>
      <c r="B38" s="14" t="n"/>
      <c r="C38" s="14">
        <f>IF($B38="","",IFERROR(INDEX(Insumos!$B$6:$B$405,MATCH($B38,Insumos!$A$6:$A$405,0)),"Código não cadastrado"))</f>
        <v/>
      </c>
      <c r="D38" s="14">
        <f>IF($B38="","",IFERROR(INDEX(Insumos!$C$6:$C$405,MATCH($B38,Insumos!$A$6:$A$405,0)),""))</f>
        <v/>
      </c>
      <c r="E38" s="20" t="n"/>
      <c r="F38" s="21" t="n"/>
      <c r="G38" s="20">
        <f>IF(OR(E38="",$B38=""),"",E38*IF(N(F38)=0,1,F38))</f>
        <v/>
      </c>
      <c r="H38" s="16">
        <f>IF($B38="","",IFERROR(INDEX(Insumos!$D$6:$D$405,MATCH($B38,Insumos!$A$6:$A$405,0)),0))</f>
        <v/>
      </c>
      <c r="I38" s="16">
        <f>IF(G38="","",G38*H38)</f>
        <v/>
      </c>
    </row>
    <row r="39">
      <c r="A39" s="14" t="n"/>
      <c r="B39" s="14" t="n"/>
      <c r="C39" s="14">
        <f>IF($B39="","",IFERROR(INDEX(Insumos!$B$6:$B$405,MATCH($B39,Insumos!$A$6:$A$405,0)),"Código não cadastrado"))</f>
        <v/>
      </c>
      <c r="D39" s="14">
        <f>IF($B39="","",IFERROR(INDEX(Insumos!$C$6:$C$405,MATCH($B39,Insumos!$A$6:$A$405,0)),""))</f>
        <v/>
      </c>
      <c r="E39" s="20" t="n"/>
      <c r="F39" s="21" t="n"/>
      <c r="G39" s="20">
        <f>IF(OR(E39="",$B39=""),"",E39*IF(N(F39)=0,1,F39))</f>
        <v/>
      </c>
      <c r="H39" s="16">
        <f>IF($B39="","",IFERROR(INDEX(Insumos!$D$6:$D$405,MATCH($B39,Insumos!$A$6:$A$405,0)),0))</f>
        <v/>
      </c>
      <c r="I39" s="16">
        <f>IF(G39="","",G39*H39)</f>
        <v/>
      </c>
    </row>
    <row r="40">
      <c r="A40" s="14" t="n"/>
      <c r="B40" s="14" t="n"/>
      <c r="C40" s="14">
        <f>IF($B40="","",IFERROR(INDEX(Insumos!$B$6:$B$405,MATCH($B40,Insumos!$A$6:$A$405,0)),"Código não cadastrado"))</f>
        <v/>
      </c>
      <c r="D40" s="14">
        <f>IF($B40="","",IFERROR(INDEX(Insumos!$C$6:$C$405,MATCH($B40,Insumos!$A$6:$A$405,0)),""))</f>
        <v/>
      </c>
      <c r="E40" s="20" t="n"/>
      <c r="F40" s="21" t="n"/>
      <c r="G40" s="20">
        <f>IF(OR(E40="",$B40=""),"",E40*IF(N(F40)=0,1,F40))</f>
        <v/>
      </c>
      <c r="H40" s="16">
        <f>IF($B40="","",IFERROR(INDEX(Insumos!$D$6:$D$405,MATCH($B40,Insumos!$A$6:$A$405,0)),0))</f>
        <v/>
      </c>
      <c r="I40" s="16">
        <f>IF(G40="","",G40*H40)</f>
        <v/>
      </c>
    </row>
    <row r="41">
      <c r="A41" s="14" t="n"/>
      <c r="B41" s="14" t="n"/>
      <c r="C41" s="14">
        <f>IF($B41="","",IFERROR(INDEX(Insumos!$B$6:$B$405,MATCH($B41,Insumos!$A$6:$A$405,0)),"Código não cadastrado"))</f>
        <v/>
      </c>
      <c r="D41" s="14">
        <f>IF($B41="","",IFERROR(INDEX(Insumos!$C$6:$C$405,MATCH($B41,Insumos!$A$6:$A$405,0)),""))</f>
        <v/>
      </c>
      <c r="E41" s="20" t="n"/>
      <c r="F41" s="21" t="n"/>
      <c r="G41" s="20">
        <f>IF(OR(E41="",$B41=""),"",E41*IF(N(F41)=0,1,F41))</f>
        <v/>
      </c>
      <c r="H41" s="16">
        <f>IF($B41="","",IFERROR(INDEX(Insumos!$D$6:$D$405,MATCH($B41,Insumos!$A$6:$A$405,0)),0))</f>
        <v/>
      </c>
      <c r="I41" s="16">
        <f>IF(G41="","",G41*H41)</f>
        <v/>
      </c>
    </row>
    <row r="42">
      <c r="A42" s="14" t="n"/>
      <c r="B42" s="14" t="n"/>
      <c r="C42" s="14">
        <f>IF($B42="","",IFERROR(INDEX(Insumos!$B$6:$B$405,MATCH($B42,Insumos!$A$6:$A$405,0)),"Código não cadastrado"))</f>
        <v/>
      </c>
      <c r="D42" s="14">
        <f>IF($B42="","",IFERROR(INDEX(Insumos!$C$6:$C$405,MATCH($B42,Insumos!$A$6:$A$405,0)),""))</f>
        <v/>
      </c>
      <c r="E42" s="20" t="n"/>
      <c r="F42" s="21" t="n"/>
      <c r="G42" s="20">
        <f>IF(OR(E42="",$B42=""),"",E42*IF(N(F42)=0,1,F42))</f>
        <v/>
      </c>
      <c r="H42" s="16">
        <f>IF($B42="","",IFERROR(INDEX(Insumos!$D$6:$D$405,MATCH($B42,Insumos!$A$6:$A$405,0)),0))</f>
        <v/>
      </c>
      <c r="I42" s="16">
        <f>IF(G42="","",G42*H42)</f>
        <v/>
      </c>
    </row>
    <row r="43">
      <c r="A43" s="14" t="n"/>
      <c r="B43" s="14" t="n"/>
      <c r="C43" s="14">
        <f>IF($B43="","",IFERROR(INDEX(Insumos!$B$6:$B$405,MATCH($B43,Insumos!$A$6:$A$405,0)),"Código não cadastrado"))</f>
        <v/>
      </c>
      <c r="D43" s="14">
        <f>IF($B43="","",IFERROR(INDEX(Insumos!$C$6:$C$405,MATCH($B43,Insumos!$A$6:$A$405,0)),""))</f>
        <v/>
      </c>
      <c r="E43" s="20" t="n"/>
      <c r="F43" s="21" t="n"/>
      <c r="G43" s="20">
        <f>IF(OR(E43="",$B43=""),"",E43*IF(N(F43)=0,1,F43))</f>
        <v/>
      </c>
      <c r="H43" s="16">
        <f>IF($B43="","",IFERROR(INDEX(Insumos!$D$6:$D$405,MATCH($B43,Insumos!$A$6:$A$405,0)),0))</f>
        <v/>
      </c>
      <c r="I43" s="16">
        <f>IF(G43="","",G43*H43)</f>
        <v/>
      </c>
    </row>
    <row r="44">
      <c r="A44" s="14" t="n"/>
      <c r="B44" s="14" t="n"/>
      <c r="C44" s="14">
        <f>IF($B44="","",IFERROR(INDEX(Insumos!$B$6:$B$405,MATCH($B44,Insumos!$A$6:$A$405,0)),"Código não cadastrado"))</f>
        <v/>
      </c>
      <c r="D44" s="14">
        <f>IF($B44="","",IFERROR(INDEX(Insumos!$C$6:$C$405,MATCH($B44,Insumos!$A$6:$A$405,0)),""))</f>
        <v/>
      </c>
      <c r="E44" s="20" t="n"/>
      <c r="F44" s="21" t="n"/>
      <c r="G44" s="20">
        <f>IF(OR(E44="",$B44=""),"",E44*IF(N(F44)=0,1,F44))</f>
        <v/>
      </c>
      <c r="H44" s="16">
        <f>IF($B44="","",IFERROR(INDEX(Insumos!$D$6:$D$405,MATCH($B44,Insumos!$A$6:$A$405,0)),0))</f>
        <v/>
      </c>
      <c r="I44" s="16">
        <f>IF(G44="","",G44*H44)</f>
        <v/>
      </c>
    </row>
    <row r="45">
      <c r="A45" s="14" t="n"/>
      <c r="B45" s="14" t="n"/>
      <c r="C45" s="14">
        <f>IF($B45="","",IFERROR(INDEX(Insumos!$B$6:$B$405,MATCH($B45,Insumos!$A$6:$A$405,0)),"Código não cadastrado"))</f>
        <v/>
      </c>
      <c r="D45" s="14">
        <f>IF($B45="","",IFERROR(INDEX(Insumos!$C$6:$C$405,MATCH($B45,Insumos!$A$6:$A$405,0)),""))</f>
        <v/>
      </c>
      <c r="E45" s="20" t="n"/>
      <c r="F45" s="21" t="n"/>
      <c r="G45" s="20">
        <f>IF(OR(E45="",$B45=""),"",E45*IF(N(F45)=0,1,F45))</f>
        <v/>
      </c>
      <c r="H45" s="16">
        <f>IF($B45="","",IFERROR(INDEX(Insumos!$D$6:$D$405,MATCH($B45,Insumos!$A$6:$A$405,0)),0))</f>
        <v/>
      </c>
      <c r="I45" s="16">
        <f>IF(G45="","",G45*H45)</f>
        <v/>
      </c>
    </row>
    <row r="46">
      <c r="A46" s="14" t="n"/>
      <c r="B46" s="14" t="n"/>
      <c r="C46" s="14">
        <f>IF($B46="","",IFERROR(INDEX(Insumos!$B$6:$B$405,MATCH($B46,Insumos!$A$6:$A$405,0)),"Código não cadastrado"))</f>
        <v/>
      </c>
      <c r="D46" s="14">
        <f>IF($B46="","",IFERROR(INDEX(Insumos!$C$6:$C$405,MATCH($B46,Insumos!$A$6:$A$405,0)),""))</f>
        <v/>
      </c>
      <c r="E46" s="20" t="n"/>
      <c r="F46" s="21" t="n"/>
      <c r="G46" s="20">
        <f>IF(OR(E46="",$B46=""),"",E46*IF(N(F46)=0,1,F46))</f>
        <v/>
      </c>
      <c r="H46" s="16">
        <f>IF($B46="","",IFERROR(INDEX(Insumos!$D$6:$D$405,MATCH($B46,Insumos!$A$6:$A$405,0)),0))</f>
        <v/>
      </c>
      <c r="I46" s="16">
        <f>IF(G46="","",G46*H46)</f>
        <v/>
      </c>
    </row>
    <row r="47">
      <c r="A47" s="14" t="n"/>
      <c r="B47" s="14" t="n"/>
      <c r="C47" s="14">
        <f>IF($B47="","",IFERROR(INDEX(Insumos!$B$6:$B$405,MATCH($B47,Insumos!$A$6:$A$405,0)),"Código não cadastrado"))</f>
        <v/>
      </c>
      <c r="D47" s="14">
        <f>IF($B47="","",IFERROR(INDEX(Insumos!$C$6:$C$405,MATCH($B47,Insumos!$A$6:$A$405,0)),""))</f>
        <v/>
      </c>
      <c r="E47" s="20" t="n"/>
      <c r="F47" s="21" t="n"/>
      <c r="G47" s="20">
        <f>IF(OR(E47="",$B47=""),"",E47*IF(N(F47)=0,1,F47))</f>
        <v/>
      </c>
      <c r="H47" s="16">
        <f>IF($B47="","",IFERROR(INDEX(Insumos!$D$6:$D$405,MATCH($B47,Insumos!$A$6:$A$405,0)),0))</f>
        <v/>
      </c>
      <c r="I47" s="16">
        <f>IF(G47="","",G47*H47)</f>
        <v/>
      </c>
    </row>
    <row r="48">
      <c r="A48" s="14" t="n"/>
      <c r="B48" s="14" t="n"/>
      <c r="C48" s="14">
        <f>IF($B48="","",IFERROR(INDEX(Insumos!$B$6:$B$405,MATCH($B48,Insumos!$A$6:$A$405,0)),"Código não cadastrado"))</f>
        <v/>
      </c>
      <c r="D48" s="14">
        <f>IF($B48="","",IFERROR(INDEX(Insumos!$C$6:$C$405,MATCH($B48,Insumos!$A$6:$A$405,0)),""))</f>
        <v/>
      </c>
      <c r="E48" s="20" t="n"/>
      <c r="F48" s="21" t="n"/>
      <c r="G48" s="20">
        <f>IF(OR(E48="",$B48=""),"",E48*IF(N(F48)=0,1,F48))</f>
        <v/>
      </c>
      <c r="H48" s="16">
        <f>IF($B48="","",IFERROR(INDEX(Insumos!$D$6:$D$405,MATCH($B48,Insumos!$A$6:$A$405,0)),0))</f>
        <v/>
      </c>
      <c r="I48" s="16">
        <f>IF(G48="","",G48*H48)</f>
        <v/>
      </c>
    </row>
    <row r="49">
      <c r="A49" s="14" t="n"/>
      <c r="B49" s="14" t="n"/>
      <c r="C49" s="14">
        <f>IF($B49="","",IFERROR(INDEX(Insumos!$B$6:$B$405,MATCH($B49,Insumos!$A$6:$A$405,0)),"Código não cadastrado"))</f>
        <v/>
      </c>
      <c r="D49" s="14">
        <f>IF($B49="","",IFERROR(INDEX(Insumos!$C$6:$C$405,MATCH($B49,Insumos!$A$6:$A$405,0)),""))</f>
        <v/>
      </c>
      <c r="E49" s="20" t="n"/>
      <c r="F49" s="21" t="n"/>
      <c r="G49" s="20">
        <f>IF(OR(E49="",$B49=""),"",E49*IF(N(F49)=0,1,F49))</f>
        <v/>
      </c>
      <c r="H49" s="16">
        <f>IF($B49="","",IFERROR(INDEX(Insumos!$D$6:$D$405,MATCH($B49,Insumos!$A$6:$A$405,0)),0))</f>
        <v/>
      </c>
      <c r="I49" s="16">
        <f>IF(G49="","",G49*H49)</f>
        <v/>
      </c>
    </row>
    <row r="50">
      <c r="A50" s="14" t="n"/>
      <c r="B50" s="14" t="n"/>
      <c r="C50" s="14">
        <f>IF($B50="","",IFERROR(INDEX(Insumos!$B$6:$B$405,MATCH($B50,Insumos!$A$6:$A$405,0)),"Código não cadastrado"))</f>
        <v/>
      </c>
      <c r="D50" s="14">
        <f>IF($B50="","",IFERROR(INDEX(Insumos!$C$6:$C$405,MATCH($B50,Insumos!$A$6:$A$405,0)),""))</f>
        <v/>
      </c>
      <c r="E50" s="20" t="n"/>
      <c r="F50" s="21" t="n"/>
      <c r="G50" s="20">
        <f>IF(OR(E50="",$B50=""),"",E50*IF(N(F50)=0,1,F50))</f>
        <v/>
      </c>
      <c r="H50" s="16">
        <f>IF($B50="","",IFERROR(INDEX(Insumos!$D$6:$D$405,MATCH($B50,Insumos!$A$6:$A$405,0)),0))</f>
        <v/>
      </c>
      <c r="I50" s="16">
        <f>IF(G50="","",G50*H50)</f>
        <v/>
      </c>
    </row>
    <row r="51">
      <c r="A51" s="14" t="n"/>
      <c r="B51" s="14" t="n"/>
      <c r="C51" s="14">
        <f>IF($B51="","",IFERROR(INDEX(Insumos!$B$6:$B$405,MATCH($B51,Insumos!$A$6:$A$405,0)),"Código não cadastrado"))</f>
        <v/>
      </c>
      <c r="D51" s="14">
        <f>IF($B51="","",IFERROR(INDEX(Insumos!$C$6:$C$405,MATCH($B51,Insumos!$A$6:$A$405,0)),""))</f>
        <v/>
      </c>
      <c r="E51" s="20" t="n"/>
      <c r="F51" s="21" t="n"/>
      <c r="G51" s="20">
        <f>IF(OR(E51="",$B51=""),"",E51*IF(N(F51)=0,1,F51))</f>
        <v/>
      </c>
      <c r="H51" s="16">
        <f>IF($B51="","",IFERROR(INDEX(Insumos!$D$6:$D$405,MATCH($B51,Insumos!$A$6:$A$405,0)),0))</f>
        <v/>
      </c>
      <c r="I51" s="16">
        <f>IF(G51="","",G51*H51)</f>
        <v/>
      </c>
    </row>
    <row r="52">
      <c r="A52" s="14" t="n"/>
      <c r="B52" s="14" t="n"/>
      <c r="C52" s="14">
        <f>IF($B52="","",IFERROR(INDEX(Insumos!$B$6:$B$405,MATCH($B52,Insumos!$A$6:$A$405,0)),"Código não cadastrado"))</f>
        <v/>
      </c>
      <c r="D52" s="14">
        <f>IF($B52="","",IFERROR(INDEX(Insumos!$C$6:$C$405,MATCH($B52,Insumos!$A$6:$A$405,0)),""))</f>
        <v/>
      </c>
      <c r="E52" s="20" t="n"/>
      <c r="F52" s="21" t="n"/>
      <c r="G52" s="20">
        <f>IF(OR(E52="",$B52=""),"",E52*IF(N(F52)=0,1,F52))</f>
        <v/>
      </c>
      <c r="H52" s="16">
        <f>IF($B52="","",IFERROR(INDEX(Insumos!$D$6:$D$405,MATCH($B52,Insumos!$A$6:$A$405,0)),0))</f>
        <v/>
      </c>
      <c r="I52" s="16">
        <f>IF(G52="","",G52*H52)</f>
        <v/>
      </c>
    </row>
    <row r="53">
      <c r="A53" s="14" t="n"/>
      <c r="B53" s="14" t="n"/>
      <c r="C53" s="14">
        <f>IF($B53="","",IFERROR(INDEX(Insumos!$B$6:$B$405,MATCH($B53,Insumos!$A$6:$A$405,0)),"Código não cadastrado"))</f>
        <v/>
      </c>
      <c r="D53" s="14">
        <f>IF($B53="","",IFERROR(INDEX(Insumos!$C$6:$C$405,MATCH($B53,Insumos!$A$6:$A$405,0)),""))</f>
        <v/>
      </c>
      <c r="E53" s="20" t="n"/>
      <c r="F53" s="21" t="n"/>
      <c r="G53" s="20">
        <f>IF(OR(E53="",$B53=""),"",E53*IF(N(F53)=0,1,F53))</f>
        <v/>
      </c>
      <c r="H53" s="16">
        <f>IF($B53="","",IFERROR(INDEX(Insumos!$D$6:$D$405,MATCH($B53,Insumos!$A$6:$A$405,0)),0))</f>
        <v/>
      </c>
      <c r="I53" s="16">
        <f>IF(G53="","",G53*H53)</f>
        <v/>
      </c>
    </row>
    <row r="54">
      <c r="A54" s="14" t="n"/>
      <c r="B54" s="14" t="n"/>
      <c r="C54" s="14">
        <f>IF($B54="","",IFERROR(INDEX(Insumos!$B$6:$B$405,MATCH($B54,Insumos!$A$6:$A$405,0)),"Código não cadastrado"))</f>
        <v/>
      </c>
      <c r="D54" s="14">
        <f>IF($B54="","",IFERROR(INDEX(Insumos!$C$6:$C$405,MATCH($B54,Insumos!$A$6:$A$405,0)),""))</f>
        <v/>
      </c>
      <c r="E54" s="20" t="n"/>
      <c r="F54" s="21" t="n"/>
      <c r="G54" s="20">
        <f>IF(OR(E54="",$B54=""),"",E54*IF(N(F54)=0,1,F54))</f>
        <v/>
      </c>
      <c r="H54" s="16">
        <f>IF($B54="","",IFERROR(INDEX(Insumos!$D$6:$D$405,MATCH($B54,Insumos!$A$6:$A$405,0)),0))</f>
        <v/>
      </c>
      <c r="I54" s="16">
        <f>IF(G54="","",G54*H54)</f>
        <v/>
      </c>
    </row>
    <row r="55">
      <c r="A55" s="14" t="n"/>
      <c r="B55" s="14" t="n"/>
      <c r="C55" s="14">
        <f>IF($B55="","",IFERROR(INDEX(Insumos!$B$6:$B$405,MATCH($B55,Insumos!$A$6:$A$405,0)),"Código não cadastrado"))</f>
        <v/>
      </c>
      <c r="D55" s="14">
        <f>IF($B55="","",IFERROR(INDEX(Insumos!$C$6:$C$405,MATCH($B55,Insumos!$A$6:$A$405,0)),""))</f>
        <v/>
      </c>
      <c r="E55" s="20" t="n"/>
      <c r="F55" s="21" t="n"/>
      <c r="G55" s="20">
        <f>IF(OR(E55="",$B55=""),"",E55*IF(N(F55)=0,1,F55))</f>
        <v/>
      </c>
      <c r="H55" s="16">
        <f>IF($B55="","",IFERROR(INDEX(Insumos!$D$6:$D$405,MATCH($B55,Insumos!$A$6:$A$405,0)),0))</f>
        <v/>
      </c>
      <c r="I55" s="16">
        <f>IF(G55="","",G55*H55)</f>
        <v/>
      </c>
    </row>
    <row r="56">
      <c r="A56" s="14" t="n"/>
      <c r="B56" s="14" t="n"/>
      <c r="C56" s="14">
        <f>IF($B56="","",IFERROR(INDEX(Insumos!$B$6:$B$405,MATCH($B56,Insumos!$A$6:$A$405,0)),"Código não cadastrado"))</f>
        <v/>
      </c>
      <c r="D56" s="14">
        <f>IF($B56="","",IFERROR(INDEX(Insumos!$C$6:$C$405,MATCH($B56,Insumos!$A$6:$A$405,0)),""))</f>
        <v/>
      </c>
      <c r="E56" s="20" t="n"/>
      <c r="F56" s="21" t="n"/>
      <c r="G56" s="20">
        <f>IF(OR(E56="",$B56=""),"",E56*IF(N(F56)=0,1,F56))</f>
        <v/>
      </c>
      <c r="H56" s="16">
        <f>IF($B56="","",IFERROR(INDEX(Insumos!$D$6:$D$405,MATCH($B56,Insumos!$A$6:$A$405,0)),0))</f>
        <v/>
      </c>
      <c r="I56" s="16">
        <f>IF(G56="","",G56*H56)</f>
        <v/>
      </c>
    </row>
    <row r="57">
      <c r="A57" s="14" t="n"/>
      <c r="B57" s="14" t="n"/>
      <c r="C57" s="14">
        <f>IF($B57="","",IFERROR(INDEX(Insumos!$B$6:$B$405,MATCH($B57,Insumos!$A$6:$A$405,0)),"Código não cadastrado"))</f>
        <v/>
      </c>
      <c r="D57" s="14">
        <f>IF($B57="","",IFERROR(INDEX(Insumos!$C$6:$C$405,MATCH($B57,Insumos!$A$6:$A$405,0)),""))</f>
        <v/>
      </c>
      <c r="E57" s="20" t="n"/>
      <c r="F57" s="21" t="n"/>
      <c r="G57" s="20">
        <f>IF(OR(E57="",$B57=""),"",E57*IF(N(F57)=0,1,F57))</f>
        <v/>
      </c>
      <c r="H57" s="16">
        <f>IF($B57="","",IFERROR(INDEX(Insumos!$D$6:$D$405,MATCH($B57,Insumos!$A$6:$A$405,0)),0))</f>
        <v/>
      </c>
      <c r="I57" s="16">
        <f>IF(G57="","",G57*H57)</f>
        <v/>
      </c>
    </row>
    <row r="58">
      <c r="A58" s="14" t="n"/>
      <c r="B58" s="14" t="n"/>
      <c r="C58" s="14">
        <f>IF($B58="","",IFERROR(INDEX(Insumos!$B$6:$B$405,MATCH($B58,Insumos!$A$6:$A$405,0)),"Código não cadastrado"))</f>
        <v/>
      </c>
      <c r="D58" s="14">
        <f>IF($B58="","",IFERROR(INDEX(Insumos!$C$6:$C$405,MATCH($B58,Insumos!$A$6:$A$405,0)),""))</f>
        <v/>
      </c>
      <c r="E58" s="20" t="n"/>
      <c r="F58" s="21" t="n"/>
      <c r="G58" s="20">
        <f>IF(OR(E58="",$B58=""),"",E58*IF(N(F58)=0,1,F58))</f>
        <v/>
      </c>
      <c r="H58" s="16">
        <f>IF($B58="","",IFERROR(INDEX(Insumos!$D$6:$D$405,MATCH($B58,Insumos!$A$6:$A$405,0)),0))</f>
        <v/>
      </c>
      <c r="I58" s="16">
        <f>IF(G58="","",G58*H58)</f>
        <v/>
      </c>
    </row>
    <row r="59">
      <c r="A59" s="14" t="n"/>
      <c r="B59" s="14" t="n"/>
      <c r="C59" s="14">
        <f>IF($B59="","",IFERROR(INDEX(Insumos!$B$6:$B$405,MATCH($B59,Insumos!$A$6:$A$405,0)),"Código não cadastrado"))</f>
        <v/>
      </c>
      <c r="D59" s="14">
        <f>IF($B59="","",IFERROR(INDEX(Insumos!$C$6:$C$405,MATCH($B59,Insumos!$A$6:$A$405,0)),""))</f>
        <v/>
      </c>
      <c r="E59" s="20" t="n"/>
      <c r="F59" s="21" t="n"/>
      <c r="G59" s="20">
        <f>IF(OR(E59="",$B59=""),"",E59*IF(N(F59)=0,1,F59))</f>
        <v/>
      </c>
      <c r="H59" s="16">
        <f>IF($B59="","",IFERROR(INDEX(Insumos!$D$6:$D$405,MATCH($B59,Insumos!$A$6:$A$405,0)),0))</f>
        <v/>
      </c>
      <c r="I59" s="16">
        <f>IF(G59="","",G59*H59)</f>
        <v/>
      </c>
    </row>
    <row r="60">
      <c r="A60" s="14" t="n"/>
      <c r="B60" s="14" t="n"/>
      <c r="C60" s="14">
        <f>IF($B60="","",IFERROR(INDEX(Insumos!$B$6:$B$405,MATCH($B60,Insumos!$A$6:$A$405,0)),"Código não cadastrado"))</f>
        <v/>
      </c>
      <c r="D60" s="14">
        <f>IF($B60="","",IFERROR(INDEX(Insumos!$C$6:$C$405,MATCH($B60,Insumos!$A$6:$A$405,0)),""))</f>
        <v/>
      </c>
      <c r="E60" s="20" t="n"/>
      <c r="F60" s="21" t="n"/>
      <c r="G60" s="20">
        <f>IF(OR(E60="",$B60=""),"",E60*IF(N(F60)=0,1,F60))</f>
        <v/>
      </c>
      <c r="H60" s="16">
        <f>IF($B60="","",IFERROR(INDEX(Insumos!$D$6:$D$405,MATCH($B60,Insumos!$A$6:$A$405,0)),0))</f>
        <v/>
      </c>
      <c r="I60" s="16">
        <f>IF(G60="","",G60*H60)</f>
        <v/>
      </c>
    </row>
    <row r="61">
      <c r="A61" s="14" t="n"/>
      <c r="B61" s="14" t="n"/>
      <c r="C61" s="14">
        <f>IF($B61="","",IFERROR(INDEX(Insumos!$B$6:$B$405,MATCH($B61,Insumos!$A$6:$A$405,0)),"Código não cadastrado"))</f>
        <v/>
      </c>
      <c r="D61" s="14">
        <f>IF($B61="","",IFERROR(INDEX(Insumos!$C$6:$C$405,MATCH($B61,Insumos!$A$6:$A$405,0)),""))</f>
        <v/>
      </c>
      <c r="E61" s="20" t="n"/>
      <c r="F61" s="21" t="n"/>
      <c r="G61" s="20">
        <f>IF(OR(E61="",$B61=""),"",E61*IF(N(F61)=0,1,F61))</f>
        <v/>
      </c>
      <c r="H61" s="16">
        <f>IF($B61="","",IFERROR(INDEX(Insumos!$D$6:$D$405,MATCH($B61,Insumos!$A$6:$A$405,0)),0))</f>
        <v/>
      </c>
      <c r="I61" s="16">
        <f>IF(G61="","",G61*H61)</f>
        <v/>
      </c>
    </row>
    <row r="62">
      <c r="A62" s="14" t="n"/>
      <c r="B62" s="14" t="n"/>
      <c r="C62" s="14">
        <f>IF($B62="","",IFERROR(INDEX(Insumos!$B$6:$B$405,MATCH($B62,Insumos!$A$6:$A$405,0)),"Código não cadastrado"))</f>
        <v/>
      </c>
      <c r="D62" s="14">
        <f>IF($B62="","",IFERROR(INDEX(Insumos!$C$6:$C$405,MATCH($B62,Insumos!$A$6:$A$405,0)),""))</f>
        <v/>
      </c>
      <c r="E62" s="20" t="n"/>
      <c r="F62" s="21" t="n"/>
      <c r="G62" s="20">
        <f>IF(OR(E62="",$B62=""),"",E62*IF(N(F62)=0,1,F62))</f>
        <v/>
      </c>
      <c r="H62" s="16">
        <f>IF($B62="","",IFERROR(INDEX(Insumos!$D$6:$D$405,MATCH($B62,Insumos!$A$6:$A$405,0)),0))</f>
        <v/>
      </c>
      <c r="I62" s="16">
        <f>IF(G62="","",G62*H62)</f>
        <v/>
      </c>
    </row>
    <row r="63">
      <c r="A63" s="14" t="n"/>
      <c r="B63" s="14" t="n"/>
      <c r="C63" s="14">
        <f>IF($B63="","",IFERROR(INDEX(Insumos!$B$6:$B$405,MATCH($B63,Insumos!$A$6:$A$405,0)),"Código não cadastrado"))</f>
        <v/>
      </c>
      <c r="D63" s="14">
        <f>IF($B63="","",IFERROR(INDEX(Insumos!$C$6:$C$405,MATCH($B63,Insumos!$A$6:$A$405,0)),""))</f>
        <v/>
      </c>
      <c r="E63" s="20" t="n"/>
      <c r="F63" s="21" t="n"/>
      <c r="G63" s="20">
        <f>IF(OR(E63="",$B63=""),"",E63*IF(N(F63)=0,1,F63))</f>
        <v/>
      </c>
      <c r="H63" s="16">
        <f>IF($B63="","",IFERROR(INDEX(Insumos!$D$6:$D$405,MATCH($B63,Insumos!$A$6:$A$405,0)),0))</f>
        <v/>
      </c>
      <c r="I63" s="16">
        <f>IF(G63="","",G63*H63)</f>
        <v/>
      </c>
    </row>
    <row r="64">
      <c r="A64" s="14" t="n"/>
      <c r="B64" s="14" t="n"/>
      <c r="C64" s="14">
        <f>IF($B64="","",IFERROR(INDEX(Insumos!$B$6:$B$405,MATCH($B64,Insumos!$A$6:$A$405,0)),"Código não cadastrado"))</f>
        <v/>
      </c>
      <c r="D64" s="14">
        <f>IF($B64="","",IFERROR(INDEX(Insumos!$C$6:$C$405,MATCH($B64,Insumos!$A$6:$A$405,0)),""))</f>
        <v/>
      </c>
      <c r="E64" s="20" t="n"/>
      <c r="F64" s="21" t="n"/>
      <c r="G64" s="20">
        <f>IF(OR(E64="",$B64=""),"",E64*IF(N(F64)=0,1,F64))</f>
        <v/>
      </c>
      <c r="H64" s="16">
        <f>IF($B64="","",IFERROR(INDEX(Insumos!$D$6:$D$405,MATCH($B64,Insumos!$A$6:$A$405,0)),0))</f>
        <v/>
      </c>
      <c r="I64" s="16">
        <f>IF(G64="","",G64*H64)</f>
        <v/>
      </c>
    </row>
    <row r="65">
      <c r="A65" s="14" t="n"/>
      <c r="B65" s="14" t="n"/>
      <c r="C65" s="14">
        <f>IF($B65="","",IFERROR(INDEX(Insumos!$B$6:$B$405,MATCH($B65,Insumos!$A$6:$A$405,0)),"Código não cadastrado"))</f>
        <v/>
      </c>
      <c r="D65" s="14">
        <f>IF($B65="","",IFERROR(INDEX(Insumos!$C$6:$C$405,MATCH($B65,Insumos!$A$6:$A$405,0)),""))</f>
        <v/>
      </c>
      <c r="E65" s="20" t="n"/>
      <c r="F65" s="21" t="n"/>
      <c r="G65" s="20">
        <f>IF(OR(E65="",$B65=""),"",E65*IF(N(F65)=0,1,F65))</f>
        <v/>
      </c>
      <c r="H65" s="16">
        <f>IF($B65="","",IFERROR(INDEX(Insumos!$D$6:$D$405,MATCH($B65,Insumos!$A$6:$A$405,0)),0))</f>
        <v/>
      </c>
      <c r="I65" s="16">
        <f>IF(G65="","",G65*H65)</f>
        <v/>
      </c>
    </row>
    <row r="66">
      <c r="A66" s="14" t="n"/>
      <c r="B66" s="14" t="n"/>
      <c r="C66" s="14">
        <f>IF($B66="","",IFERROR(INDEX(Insumos!$B$6:$B$405,MATCH($B66,Insumos!$A$6:$A$405,0)),"Código não cadastrado"))</f>
        <v/>
      </c>
      <c r="D66" s="14">
        <f>IF($B66="","",IFERROR(INDEX(Insumos!$C$6:$C$405,MATCH($B66,Insumos!$A$6:$A$405,0)),""))</f>
        <v/>
      </c>
      <c r="E66" s="20" t="n"/>
      <c r="F66" s="21" t="n"/>
      <c r="G66" s="20">
        <f>IF(OR(E66="",$B66=""),"",E66*IF(N(F66)=0,1,F66))</f>
        <v/>
      </c>
      <c r="H66" s="16">
        <f>IF($B66="","",IFERROR(INDEX(Insumos!$D$6:$D$405,MATCH($B66,Insumos!$A$6:$A$405,0)),0))</f>
        <v/>
      </c>
      <c r="I66" s="16">
        <f>IF(G66="","",G66*H66)</f>
        <v/>
      </c>
    </row>
    <row r="67">
      <c r="A67" s="14" t="n"/>
      <c r="B67" s="14" t="n"/>
      <c r="C67" s="14">
        <f>IF($B67="","",IFERROR(INDEX(Insumos!$B$6:$B$405,MATCH($B67,Insumos!$A$6:$A$405,0)),"Código não cadastrado"))</f>
        <v/>
      </c>
      <c r="D67" s="14">
        <f>IF($B67="","",IFERROR(INDEX(Insumos!$C$6:$C$405,MATCH($B67,Insumos!$A$6:$A$405,0)),""))</f>
        <v/>
      </c>
      <c r="E67" s="20" t="n"/>
      <c r="F67" s="21" t="n"/>
      <c r="G67" s="20">
        <f>IF(OR(E67="",$B67=""),"",E67*IF(N(F67)=0,1,F67))</f>
        <v/>
      </c>
      <c r="H67" s="16">
        <f>IF($B67="","",IFERROR(INDEX(Insumos!$D$6:$D$405,MATCH($B67,Insumos!$A$6:$A$405,0)),0))</f>
        <v/>
      </c>
      <c r="I67" s="16">
        <f>IF(G67="","",G67*H67)</f>
        <v/>
      </c>
    </row>
    <row r="68">
      <c r="A68" s="14" t="n"/>
      <c r="B68" s="14" t="n"/>
      <c r="C68" s="14">
        <f>IF($B68="","",IFERROR(INDEX(Insumos!$B$6:$B$405,MATCH($B68,Insumos!$A$6:$A$405,0)),"Código não cadastrado"))</f>
        <v/>
      </c>
      <c r="D68" s="14">
        <f>IF($B68="","",IFERROR(INDEX(Insumos!$C$6:$C$405,MATCH($B68,Insumos!$A$6:$A$405,0)),""))</f>
        <v/>
      </c>
      <c r="E68" s="20" t="n"/>
      <c r="F68" s="21" t="n"/>
      <c r="G68" s="20">
        <f>IF(OR(E68="",$B68=""),"",E68*IF(N(F68)=0,1,F68))</f>
        <v/>
      </c>
      <c r="H68" s="16">
        <f>IF($B68="","",IFERROR(INDEX(Insumos!$D$6:$D$405,MATCH($B68,Insumos!$A$6:$A$405,0)),0))</f>
        <v/>
      </c>
      <c r="I68" s="16">
        <f>IF(G68="","",G68*H68)</f>
        <v/>
      </c>
    </row>
    <row r="69">
      <c r="A69" s="14" t="n"/>
      <c r="B69" s="14" t="n"/>
      <c r="C69" s="14">
        <f>IF($B69="","",IFERROR(INDEX(Insumos!$B$6:$B$405,MATCH($B69,Insumos!$A$6:$A$405,0)),"Código não cadastrado"))</f>
        <v/>
      </c>
      <c r="D69" s="14">
        <f>IF($B69="","",IFERROR(INDEX(Insumos!$C$6:$C$405,MATCH($B69,Insumos!$A$6:$A$405,0)),""))</f>
        <v/>
      </c>
      <c r="E69" s="20" t="n"/>
      <c r="F69" s="21" t="n"/>
      <c r="G69" s="20">
        <f>IF(OR(E69="",$B69=""),"",E69*IF(N(F69)=0,1,F69))</f>
        <v/>
      </c>
      <c r="H69" s="16">
        <f>IF($B69="","",IFERROR(INDEX(Insumos!$D$6:$D$405,MATCH($B69,Insumos!$A$6:$A$405,0)),0))</f>
        <v/>
      </c>
      <c r="I69" s="16">
        <f>IF(G69="","",G69*H69)</f>
        <v/>
      </c>
    </row>
    <row r="70">
      <c r="A70" s="14" t="n"/>
      <c r="B70" s="14" t="n"/>
      <c r="C70" s="14">
        <f>IF($B70="","",IFERROR(INDEX(Insumos!$B$6:$B$405,MATCH($B70,Insumos!$A$6:$A$405,0)),"Código não cadastrado"))</f>
        <v/>
      </c>
      <c r="D70" s="14">
        <f>IF($B70="","",IFERROR(INDEX(Insumos!$C$6:$C$405,MATCH($B70,Insumos!$A$6:$A$405,0)),""))</f>
        <v/>
      </c>
      <c r="E70" s="20" t="n"/>
      <c r="F70" s="21" t="n"/>
      <c r="G70" s="20">
        <f>IF(OR(E70="",$B70=""),"",E70*IF(N(F70)=0,1,F70))</f>
        <v/>
      </c>
      <c r="H70" s="16">
        <f>IF($B70="","",IFERROR(INDEX(Insumos!$D$6:$D$405,MATCH($B70,Insumos!$A$6:$A$405,0)),0))</f>
        <v/>
      </c>
      <c r="I70" s="16">
        <f>IF(G70="","",G70*H70)</f>
        <v/>
      </c>
    </row>
    <row r="71">
      <c r="A71" s="14" t="n"/>
      <c r="B71" s="14" t="n"/>
      <c r="C71" s="14">
        <f>IF($B71="","",IFERROR(INDEX(Insumos!$B$6:$B$405,MATCH($B71,Insumos!$A$6:$A$405,0)),"Código não cadastrado"))</f>
        <v/>
      </c>
      <c r="D71" s="14">
        <f>IF($B71="","",IFERROR(INDEX(Insumos!$C$6:$C$405,MATCH($B71,Insumos!$A$6:$A$405,0)),""))</f>
        <v/>
      </c>
      <c r="E71" s="20" t="n"/>
      <c r="F71" s="21" t="n"/>
      <c r="G71" s="20">
        <f>IF(OR(E71="",$B71=""),"",E71*IF(N(F71)=0,1,F71))</f>
        <v/>
      </c>
      <c r="H71" s="16">
        <f>IF($B71="","",IFERROR(INDEX(Insumos!$D$6:$D$405,MATCH($B71,Insumos!$A$6:$A$405,0)),0))</f>
        <v/>
      </c>
      <c r="I71" s="16">
        <f>IF(G71="","",G71*H71)</f>
        <v/>
      </c>
    </row>
    <row r="72">
      <c r="A72" s="14" t="n"/>
      <c r="B72" s="14" t="n"/>
      <c r="C72" s="14">
        <f>IF($B72="","",IFERROR(INDEX(Insumos!$B$6:$B$405,MATCH($B72,Insumos!$A$6:$A$405,0)),"Código não cadastrado"))</f>
        <v/>
      </c>
      <c r="D72" s="14">
        <f>IF($B72="","",IFERROR(INDEX(Insumos!$C$6:$C$405,MATCH($B72,Insumos!$A$6:$A$405,0)),""))</f>
        <v/>
      </c>
      <c r="E72" s="20" t="n"/>
      <c r="F72" s="21" t="n"/>
      <c r="G72" s="20">
        <f>IF(OR(E72="",$B72=""),"",E72*IF(N(F72)=0,1,F72))</f>
        <v/>
      </c>
      <c r="H72" s="16">
        <f>IF($B72="","",IFERROR(INDEX(Insumos!$D$6:$D$405,MATCH($B72,Insumos!$A$6:$A$405,0)),0))</f>
        <v/>
      </c>
      <c r="I72" s="16">
        <f>IF(G72="","",G72*H72)</f>
        <v/>
      </c>
    </row>
    <row r="73">
      <c r="A73" s="14" t="n"/>
      <c r="B73" s="14" t="n"/>
      <c r="C73" s="14">
        <f>IF($B73="","",IFERROR(INDEX(Insumos!$B$6:$B$405,MATCH($B73,Insumos!$A$6:$A$405,0)),"Código não cadastrado"))</f>
        <v/>
      </c>
      <c r="D73" s="14">
        <f>IF($B73="","",IFERROR(INDEX(Insumos!$C$6:$C$405,MATCH($B73,Insumos!$A$6:$A$405,0)),""))</f>
        <v/>
      </c>
      <c r="E73" s="20" t="n"/>
      <c r="F73" s="21" t="n"/>
      <c r="G73" s="20">
        <f>IF(OR(E73="",$B73=""),"",E73*IF(N(F73)=0,1,F73))</f>
        <v/>
      </c>
      <c r="H73" s="16">
        <f>IF($B73="","",IFERROR(INDEX(Insumos!$D$6:$D$405,MATCH($B73,Insumos!$A$6:$A$405,0)),0))</f>
        <v/>
      </c>
      <c r="I73" s="16">
        <f>IF(G73="","",G73*H73)</f>
        <v/>
      </c>
    </row>
    <row r="74">
      <c r="A74" s="14" t="n"/>
      <c r="B74" s="14" t="n"/>
      <c r="C74" s="14">
        <f>IF($B74="","",IFERROR(INDEX(Insumos!$B$6:$B$405,MATCH($B74,Insumos!$A$6:$A$405,0)),"Código não cadastrado"))</f>
        <v/>
      </c>
      <c r="D74" s="14">
        <f>IF($B74="","",IFERROR(INDEX(Insumos!$C$6:$C$405,MATCH($B74,Insumos!$A$6:$A$405,0)),""))</f>
        <v/>
      </c>
      <c r="E74" s="20" t="n"/>
      <c r="F74" s="21" t="n"/>
      <c r="G74" s="20">
        <f>IF(OR(E74="",$B74=""),"",E74*IF(N(F74)=0,1,F74))</f>
        <v/>
      </c>
      <c r="H74" s="16">
        <f>IF($B74="","",IFERROR(INDEX(Insumos!$D$6:$D$405,MATCH($B74,Insumos!$A$6:$A$405,0)),0))</f>
        <v/>
      </c>
      <c r="I74" s="16">
        <f>IF(G74="","",G74*H74)</f>
        <v/>
      </c>
    </row>
    <row r="75">
      <c r="A75" s="14" t="n"/>
      <c r="B75" s="14" t="n"/>
      <c r="C75" s="14">
        <f>IF($B75="","",IFERROR(INDEX(Insumos!$B$6:$B$405,MATCH($B75,Insumos!$A$6:$A$405,0)),"Código não cadastrado"))</f>
        <v/>
      </c>
      <c r="D75" s="14">
        <f>IF($B75="","",IFERROR(INDEX(Insumos!$C$6:$C$405,MATCH($B75,Insumos!$A$6:$A$405,0)),""))</f>
        <v/>
      </c>
      <c r="E75" s="20" t="n"/>
      <c r="F75" s="21" t="n"/>
      <c r="G75" s="20">
        <f>IF(OR(E75="",$B75=""),"",E75*IF(N(F75)=0,1,F75))</f>
        <v/>
      </c>
      <c r="H75" s="16">
        <f>IF($B75="","",IFERROR(INDEX(Insumos!$D$6:$D$405,MATCH($B75,Insumos!$A$6:$A$405,0)),0))</f>
        <v/>
      </c>
      <c r="I75" s="16">
        <f>IF(G75="","",G75*H75)</f>
        <v/>
      </c>
    </row>
    <row r="76">
      <c r="A76" s="14" t="n"/>
      <c r="B76" s="14" t="n"/>
      <c r="C76" s="14">
        <f>IF($B76="","",IFERROR(INDEX(Insumos!$B$6:$B$405,MATCH($B76,Insumos!$A$6:$A$405,0)),"Código não cadastrado"))</f>
        <v/>
      </c>
      <c r="D76" s="14">
        <f>IF($B76="","",IFERROR(INDEX(Insumos!$C$6:$C$405,MATCH($B76,Insumos!$A$6:$A$405,0)),""))</f>
        <v/>
      </c>
      <c r="E76" s="20" t="n"/>
      <c r="F76" s="21" t="n"/>
      <c r="G76" s="20">
        <f>IF(OR(E76="",$B76=""),"",E76*IF(N(F76)=0,1,F76))</f>
        <v/>
      </c>
      <c r="H76" s="16">
        <f>IF($B76="","",IFERROR(INDEX(Insumos!$D$6:$D$405,MATCH($B76,Insumos!$A$6:$A$405,0)),0))</f>
        <v/>
      </c>
      <c r="I76" s="16">
        <f>IF(G76="","",G76*H76)</f>
        <v/>
      </c>
    </row>
    <row r="77">
      <c r="A77" s="14" t="n"/>
      <c r="B77" s="14" t="n"/>
      <c r="C77" s="14">
        <f>IF($B77="","",IFERROR(INDEX(Insumos!$B$6:$B$405,MATCH($B77,Insumos!$A$6:$A$405,0)),"Código não cadastrado"))</f>
        <v/>
      </c>
      <c r="D77" s="14">
        <f>IF($B77="","",IFERROR(INDEX(Insumos!$C$6:$C$405,MATCH($B77,Insumos!$A$6:$A$405,0)),""))</f>
        <v/>
      </c>
      <c r="E77" s="20" t="n"/>
      <c r="F77" s="21" t="n"/>
      <c r="G77" s="20">
        <f>IF(OR(E77="",$B77=""),"",E77*IF(N(F77)=0,1,F77))</f>
        <v/>
      </c>
      <c r="H77" s="16">
        <f>IF($B77="","",IFERROR(INDEX(Insumos!$D$6:$D$405,MATCH($B77,Insumos!$A$6:$A$405,0)),0))</f>
        <v/>
      </c>
      <c r="I77" s="16">
        <f>IF(G77="","",G77*H77)</f>
        <v/>
      </c>
    </row>
    <row r="78">
      <c r="A78" s="14" t="n"/>
      <c r="B78" s="14" t="n"/>
      <c r="C78" s="14">
        <f>IF($B78="","",IFERROR(INDEX(Insumos!$B$6:$B$405,MATCH($B78,Insumos!$A$6:$A$405,0)),"Código não cadastrado"))</f>
        <v/>
      </c>
      <c r="D78" s="14">
        <f>IF($B78="","",IFERROR(INDEX(Insumos!$C$6:$C$405,MATCH($B78,Insumos!$A$6:$A$405,0)),""))</f>
        <v/>
      </c>
      <c r="E78" s="20" t="n"/>
      <c r="F78" s="21" t="n"/>
      <c r="G78" s="20">
        <f>IF(OR(E78="",$B78=""),"",E78*IF(N(F78)=0,1,F78))</f>
        <v/>
      </c>
      <c r="H78" s="16">
        <f>IF($B78="","",IFERROR(INDEX(Insumos!$D$6:$D$405,MATCH($B78,Insumos!$A$6:$A$405,0)),0))</f>
        <v/>
      </c>
      <c r="I78" s="16">
        <f>IF(G78="","",G78*H78)</f>
        <v/>
      </c>
    </row>
    <row r="79">
      <c r="A79" s="14" t="n"/>
      <c r="B79" s="14" t="n"/>
      <c r="C79" s="14">
        <f>IF($B79="","",IFERROR(INDEX(Insumos!$B$6:$B$405,MATCH($B79,Insumos!$A$6:$A$405,0)),"Código não cadastrado"))</f>
        <v/>
      </c>
      <c r="D79" s="14">
        <f>IF($B79="","",IFERROR(INDEX(Insumos!$C$6:$C$405,MATCH($B79,Insumos!$A$6:$A$405,0)),""))</f>
        <v/>
      </c>
      <c r="E79" s="20" t="n"/>
      <c r="F79" s="21" t="n"/>
      <c r="G79" s="20">
        <f>IF(OR(E79="",$B79=""),"",E79*IF(N(F79)=0,1,F79))</f>
        <v/>
      </c>
      <c r="H79" s="16">
        <f>IF($B79="","",IFERROR(INDEX(Insumos!$D$6:$D$405,MATCH($B79,Insumos!$A$6:$A$405,0)),0))</f>
        <v/>
      </c>
      <c r="I79" s="16">
        <f>IF(G79="","",G79*H79)</f>
        <v/>
      </c>
    </row>
    <row r="80">
      <c r="A80" s="14" t="n"/>
      <c r="B80" s="14" t="n"/>
      <c r="C80" s="14">
        <f>IF($B80="","",IFERROR(INDEX(Insumos!$B$6:$B$405,MATCH($B80,Insumos!$A$6:$A$405,0)),"Código não cadastrado"))</f>
        <v/>
      </c>
      <c r="D80" s="14">
        <f>IF($B80="","",IFERROR(INDEX(Insumos!$C$6:$C$405,MATCH($B80,Insumos!$A$6:$A$405,0)),""))</f>
        <v/>
      </c>
      <c r="E80" s="20" t="n"/>
      <c r="F80" s="21" t="n"/>
      <c r="G80" s="20">
        <f>IF(OR(E80="",$B80=""),"",E80*IF(N(F80)=0,1,F80))</f>
        <v/>
      </c>
      <c r="H80" s="16">
        <f>IF($B80="","",IFERROR(INDEX(Insumos!$D$6:$D$405,MATCH($B80,Insumos!$A$6:$A$405,0)),0))</f>
        <v/>
      </c>
      <c r="I80" s="16">
        <f>IF(G80="","",G80*H80)</f>
        <v/>
      </c>
    </row>
    <row r="81">
      <c r="A81" s="14" t="n"/>
      <c r="B81" s="14" t="n"/>
      <c r="C81" s="14">
        <f>IF($B81="","",IFERROR(INDEX(Insumos!$B$6:$B$405,MATCH($B81,Insumos!$A$6:$A$405,0)),"Código não cadastrado"))</f>
        <v/>
      </c>
      <c r="D81" s="14">
        <f>IF($B81="","",IFERROR(INDEX(Insumos!$C$6:$C$405,MATCH($B81,Insumos!$A$6:$A$405,0)),""))</f>
        <v/>
      </c>
      <c r="E81" s="20" t="n"/>
      <c r="F81" s="21" t="n"/>
      <c r="G81" s="20">
        <f>IF(OR(E81="",$B81=""),"",E81*IF(N(F81)=0,1,F81))</f>
        <v/>
      </c>
      <c r="H81" s="16">
        <f>IF($B81="","",IFERROR(INDEX(Insumos!$D$6:$D$405,MATCH($B81,Insumos!$A$6:$A$405,0)),0))</f>
        <v/>
      </c>
      <c r="I81" s="16">
        <f>IF(G81="","",G81*H81)</f>
        <v/>
      </c>
    </row>
    <row r="82">
      <c r="A82" s="14" t="n"/>
      <c r="B82" s="14" t="n"/>
      <c r="C82" s="14">
        <f>IF($B82="","",IFERROR(INDEX(Insumos!$B$6:$B$405,MATCH($B82,Insumos!$A$6:$A$405,0)),"Código não cadastrado"))</f>
        <v/>
      </c>
      <c r="D82" s="14">
        <f>IF($B82="","",IFERROR(INDEX(Insumos!$C$6:$C$405,MATCH($B82,Insumos!$A$6:$A$405,0)),""))</f>
        <v/>
      </c>
      <c r="E82" s="20" t="n"/>
      <c r="F82" s="21" t="n"/>
      <c r="G82" s="20">
        <f>IF(OR(E82="",$B82=""),"",E82*IF(N(F82)=0,1,F82))</f>
        <v/>
      </c>
      <c r="H82" s="16">
        <f>IF($B82="","",IFERROR(INDEX(Insumos!$D$6:$D$405,MATCH($B82,Insumos!$A$6:$A$405,0)),0))</f>
        <v/>
      </c>
      <c r="I82" s="16">
        <f>IF(G82="","",G82*H82)</f>
        <v/>
      </c>
    </row>
    <row r="83">
      <c r="A83" s="14" t="n"/>
      <c r="B83" s="14" t="n"/>
      <c r="C83" s="14">
        <f>IF($B83="","",IFERROR(INDEX(Insumos!$B$6:$B$405,MATCH($B83,Insumos!$A$6:$A$405,0)),"Código não cadastrado"))</f>
        <v/>
      </c>
      <c r="D83" s="14">
        <f>IF($B83="","",IFERROR(INDEX(Insumos!$C$6:$C$405,MATCH($B83,Insumos!$A$6:$A$405,0)),""))</f>
        <v/>
      </c>
      <c r="E83" s="20" t="n"/>
      <c r="F83" s="21" t="n"/>
      <c r="G83" s="20">
        <f>IF(OR(E83="",$B83=""),"",E83*IF(N(F83)=0,1,F83))</f>
        <v/>
      </c>
      <c r="H83" s="16">
        <f>IF($B83="","",IFERROR(INDEX(Insumos!$D$6:$D$405,MATCH($B83,Insumos!$A$6:$A$405,0)),0))</f>
        <v/>
      </c>
      <c r="I83" s="16">
        <f>IF(G83="","",G83*H83)</f>
        <v/>
      </c>
    </row>
    <row r="84">
      <c r="A84" s="14" t="n"/>
      <c r="B84" s="14" t="n"/>
      <c r="C84" s="14">
        <f>IF($B84="","",IFERROR(INDEX(Insumos!$B$6:$B$405,MATCH($B84,Insumos!$A$6:$A$405,0)),"Código não cadastrado"))</f>
        <v/>
      </c>
      <c r="D84" s="14">
        <f>IF($B84="","",IFERROR(INDEX(Insumos!$C$6:$C$405,MATCH($B84,Insumos!$A$6:$A$405,0)),""))</f>
        <v/>
      </c>
      <c r="E84" s="20" t="n"/>
      <c r="F84" s="21" t="n"/>
      <c r="G84" s="20">
        <f>IF(OR(E84="",$B84=""),"",E84*IF(N(F84)=0,1,F84))</f>
        <v/>
      </c>
      <c r="H84" s="16">
        <f>IF($B84="","",IFERROR(INDEX(Insumos!$D$6:$D$405,MATCH($B84,Insumos!$A$6:$A$405,0)),0))</f>
        <v/>
      </c>
      <c r="I84" s="16">
        <f>IF(G84="","",G84*H84)</f>
        <v/>
      </c>
    </row>
    <row r="85">
      <c r="A85" s="14" t="n"/>
      <c r="B85" s="14" t="n"/>
      <c r="C85" s="14">
        <f>IF($B85="","",IFERROR(INDEX(Insumos!$B$6:$B$405,MATCH($B85,Insumos!$A$6:$A$405,0)),"Código não cadastrado"))</f>
        <v/>
      </c>
      <c r="D85" s="14">
        <f>IF($B85="","",IFERROR(INDEX(Insumos!$C$6:$C$405,MATCH($B85,Insumos!$A$6:$A$405,0)),""))</f>
        <v/>
      </c>
      <c r="E85" s="20" t="n"/>
      <c r="F85" s="21" t="n"/>
      <c r="G85" s="20">
        <f>IF(OR(E85="",$B85=""),"",E85*IF(N(F85)=0,1,F85))</f>
        <v/>
      </c>
      <c r="H85" s="16">
        <f>IF($B85="","",IFERROR(INDEX(Insumos!$D$6:$D$405,MATCH($B85,Insumos!$A$6:$A$405,0)),0))</f>
        <v/>
      </c>
      <c r="I85" s="16">
        <f>IF(G85="","",G85*H85)</f>
        <v/>
      </c>
    </row>
    <row r="86">
      <c r="A86" s="14" t="n"/>
      <c r="B86" s="14" t="n"/>
      <c r="C86" s="14">
        <f>IF($B86="","",IFERROR(INDEX(Insumos!$B$6:$B$405,MATCH($B86,Insumos!$A$6:$A$405,0)),"Código não cadastrado"))</f>
        <v/>
      </c>
      <c r="D86" s="14">
        <f>IF($B86="","",IFERROR(INDEX(Insumos!$C$6:$C$405,MATCH($B86,Insumos!$A$6:$A$405,0)),""))</f>
        <v/>
      </c>
      <c r="E86" s="20" t="n"/>
      <c r="F86" s="21" t="n"/>
      <c r="G86" s="20">
        <f>IF(OR(E86="",$B86=""),"",E86*IF(N(F86)=0,1,F86))</f>
        <v/>
      </c>
      <c r="H86" s="16">
        <f>IF($B86="","",IFERROR(INDEX(Insumos!$D$6:$D$405,MATCH($B86,Insumos!$A$6:$A$405,0)),0))</f>
        <v/>
      </c>
      <c r="I86" s="16">
        <f>IF(G86="","",G86*H86)</f>
        <v/>
      </c>
    </row>
    <row r="87">
      <c r="A87" s="14" t="n"/>
      <c r="B87" s="14" t="n"/>
      <c r="C87" s="14">
        <f>IF($B87="","",IFERROR(INDEX(Insumos!$B$6:$B$405,MATCH($B87,Insumos!$A$6:$A$405,0)),"Código não cadastrado"))</f>
        <v/>
      </c>
      <c r="D87" s="14">
        <f>IF($B87="","",IFERROR(INDEX(Insumos!$C$6:$C$405,MATCH($B87,Insumos!$A$6:$A$405,0)),""))</f>
        <v/>
      </c>
      <c r="E87" s="20" t="n"/>
      <c r="F87" s="21" t="n"/>
      <c r="G87" s="20">
        <f>IF(OR(E87="",$B87=""),"",E87*IF(N(F87)=0,1,F87))</f>
        <v/>
      </c>
      <c r="H87" s="16">
        <f>IF($B87="","",IFERROR(INDEX(Insumos!$D$6:$D$405,MATCH($B87,Insumos!$A$6:$A$405,0)),0))</f>
        <v/>
      </c>
      <c r="I87" s="16">
        <f>IF(G87="","",G87*H87)</f>
        <v/>
      </c>
    </row>
    <row r="88">
      <c r="A88" s="14" t="n"/>
      <c r="B88" s="14" t="n"/>
      <c r="C88" s="14">
        <f>IF($B88="","",IFERROR(INDEX(Insumos!$B$6:$B$405,MATCH($B88,Insumos!$A$6:$A$405,0)),"Código não cadastrado"))</f>
        <v/>
      </c>
      <c r="D88" s="14">
        <f>IF($B88="","",IFERROR(INDEX(Insumos!$C$6:$C$405,MATCH($B88,Insumos!$A$6:$A$405,0)),""))</f>
        <v/>
      </c>
      <c r="E88" s="20" t="n"/>
      <c r="F88" s="21" t="n"/>
      <c r="G88" s="20">
        <f>IF(OR(E88="",$B88=""),"",E88*IF(N(F88)=0,1,F88))</f>
        <v/>
      </c>
      <c r="H88" s="16">
        <f>IF($B88="","",IFERROR(INDEX(Insumos!$D$6:$D$405,MATCH($B88,Insumos!$A$6:$A$405,0)),0))</f>
        <v/>
      </c>
      <c r="I88" s="16">
        <f>IF(G88="","",G88*H88)</f>
        <v/>
      </c>
    </row>
    <row r="89">
      <c r="A89" s="14" t="n"/>
      <c r="B89" s="14" t="n"/>
      <c r="C89" s="14">
        <f>IF($B89="","",IFERROR(INDEX(Insumos!$B$6:$B$405,MATCH($B89,Insumos!$A$6:$A$405,0)),"Código não cadastrado"))</f>
        <v/>
      </c>
      <c r="D89" s="14">
        <f>IF($B89="","",IFERROR(INDEX(Insumos!$C$6:$C$405,MATCH($B89,Insumos!$A$6:$A$405,0)),""))</f>
        <v/>
      </c>
      <c r="E89" s="20" t="n"/>
      <c r="F89" s="21" t="n"/>
      <c r="G89" s="20">
        <f>IF(OR(E89="",$B89=""),"",E89*IF(N(F89)=0,1,F89))</f>
        <v/>
      </c>
      <c r="H89" s="16">
        <f>IF($B89="","",IFERROR(INDEX(Insumos!$D$6:$D$405,MATCH($B89,Insumos!$A$6:$A$405,0)),0))</f>
        <v/>
      </c>
      <c r="I89" s="16">
        <f>IF(G89="","",G89*H89)</f>
        <v/>
      </c>
    </row>
    <row r="90">
      <c r="A90" s="14" t="n"/>
      <c r="B90" s="14" t="n"/>
      <c r="C90" s="14">
        <f>IF($B90="","",IFERROR(INDEX(Insumos!$B$6:$B$405,MATCH($B90,Insumos!$A$6:$A$405,0)),"Código não cadastrado"))</f>
        <v/>
      </c>
      <c r="D90" s="14">
        <f>IF($B90="","",IFERROR(INDEX(Insumos!$C$6:$C$405,MATCH($B90,Insumos!$A$6:$A$405,0)),""))</f>
        <v/>
      </c>
      <c r="E90" s="20" t="n"/>
      <c r="F90" s="21" t="n"/>
      <c r="G90" s="20">
        <f>IF(OR(E90="",$B90=""),"",E90*IF(N(F90)=0,1,F90))</f>
        <v/>
      </c>
      <c r="H90" s="16">
        <f>IF($B90="","",IFERROR(INDEX(Insumos!$D$6:$D$405,MATCH($B90,Insumos!$A$6:$A$405,0)),0))</f>
        <v/>
      </c>
      <c r="I90" s="16">
        <f>IF(G90="","",G90*H90)</f>
        <v/>
      </c>
    </row>
    <row r="91">
      <c r="A91" s="14" t="n"/>
      <c r="B91" s="14" t="n"/>
      <c r="C91" s="14">
        <f>IF($B91="","",IFERROR(INDEX(Insumos!$B$6:$B$405,MATCH($B91,Insumos!$A$6:$A$405,0)),"Código não cadastrado"))</f>
        <v/>
      </c>
      <c r="D91" s="14">
        <f>IF($B91="","",IFERROR(INDEX(Insumos!$C$6:$C$405,MATCH($B91,Insumos!$A$6:$A$405,0)),""))</f>
        <v/>
      </c>
      <c r="E91" s="20" t="n"/>
      <c r="F91" s="21" t="n"/>
      <c r="G91" s="20">
        <f>IF(OR(E91="",$B91=""),"",E91*IF(N(F91)=0,1,F91))</f>
        <v/>
      </c>
      <c r="H91" s="16">
        <f>IF($B91="","",IFERROR(INDEX(Insumos!$D$6:$D$405,MATCH($B91,Insumos!$A$6:$A$405,0)),0))</f>
        <v/>
      </c>
      <c r="I91" s="16">
        <f>IF(G91="","",G91*H91)</f>
        <v/>
      </c>
    </row>
    <row r="92">
      <c r="A92" s="14" t="n"/>
      <c r="B92" s="14" t="n"/>
      <c r="C92" s="14">
        <f>IF($B92="","",IFERROR(INDEX(Insumos!$B$6:$B$405,MATCH($B92,Insumos!$A$6:$A$405,0)),"Código não cadastrado"))</f>
        <v/>
      </c>
      <c r="D92" s="14">
        <f>IF($B92="","",IFERROR(INDEX(Insumos!$C$6:$C$405,MATCH($B92,Insumos!$A$6:$A$405,0)),""))</f>
        <v/>
      </c>
      <c r="E92" s="20" t="n"/>
      <c r="F92" s="21" t="n"/>
      <c r="G92" s="20">
        <f>IF(OR(E92="",$B92=""),"",E92*IF(N(F92)=0,1,F92))</f>
        <v/>
      </c>
      <c r="H92" s="16">
        <f>IF($B92="","",IFERROR(INDEX(Insumos!$D$6:$D$405,MATCH($B92,Insumos!$A$6:$A$405,0)),0))</f>
        <v/>
      </c>
      <c r="I92" s="16">
        <f>IF(G92="","",G92*H92)</f>
        <v/>
      </c>
    </row>
    <row r="93">
      <c r="A93" s="14" t="n"/>
      <c r="B93" s="14" t="n"/>
      <c r="C93" s="14">
        <f>IF($B93="","",IFERROR(INDEX(Insumos!$B$6:$B$405,MATCH($B93,Insumos!$A$6:$A$405,0)),"Código não cadastrado"))</f>
        <v/>
      </c>
      <c r="D93" s="14">
        <f>IF($B93="","",IFERROR(INDEX(Insumos!$C$6:$C$405,MATCH($B93,Insumos!$A$6:$A$405,0)),""))</f>
        <v/>
      </c>
      <c r="E93" s="20" t="n"/>
      <c r="F93" s="21" t="n"/>
      <c r="G93" s="20">
        <f>IF(OR(E93="",$B93=""),"",E93*IF(N(F93)=0,1,F93))</f>
        <v/>
      </c>
      <c r="H93" s="16">
        <f>IF($B93="","",IFERROR(INDEX(Insumos!$D$6:$D$405,MATCH($B93,Insumos!$A$6:$A$405,0)),0))</f>
        <v/>
      </c>
      <c r="I93" s="16">
        <f>IF(G93="","",G93*H93)</f>
        <v/>
      </c>
    </row>
    <row r="94">
      <c r="A94" s="14" t="n"/>
      <c r="B94" s="14" t="n"/>
      <c r="C94" s="14">
        <f>IF($B94="","",IFERROR(INDEX(Insumos!$B$6:$B$405,MATCH($B94,Insumos!$A$6:$A$405,0)),"Código não cadastrado"))</f>
        <v/>
      </c>
      <c r="D94" s="14">
        <f>IF($B94="","",IFERROR(INDEX(Insumos!$C$6:$C$405,MATCH($B94,Insumos!$A$6:$A$405,0)),""))</f>
        <v/>
      </c>
      <c r="E94" s="20" t="n"/>
      <c r="F94" s="21" t="n"/>
      <c r="G94" s="20">
        <f>IF(OR(E94="",$B94=""),"",E94*IF(N(F94)=0,1,F94))</f>
        <v/>
      </c>
      <c r="H94" s="16">
        <f>IF($B94="","",IFERROR(INDEX(Insumos!$D$6:$D$405,MATCH($B94,Insumos!$A$6:$A$405,0)),0))</f>
        <v/>
      </c>
      <c r="I94" s="16">
        <f>IF(G94="","",G94*H94)</f>
        <v/>
      </c>
    </row>
    <row r="95">
      <c r="A95" s="14" t="n"/>
      <c r="B95" s="14" t="n"/>
      <c r="C95" s="14">
        <f>IF($B95="","",IFERROR(INDEX(Insumos!$B$6:$B$405,MATCH($B95,Insumos!$A$6:$A$405,0)),"Código não cadastrado"))</f>
        <v/>
      </c>
      <c r="D95" s="14">
        <f>IF($B95="","",IFERROR(INDEX(Insumos!$C$6:$C$405,MATCH($B95,Insumos!$A$6:$A$405,0)),""))</f>
        <v/>
      </c>
      <c r="E95" s="20" t="n"/>
      <c r="F95" s="21" t="n"/>
      <c r="G95" s="20">
        <f>IF(OR(E95="",$B95=""),"",E95*IF(N(F95)=0,1,F95))</f>
        <v/>
      </c>
      <c r="H95" s="16">
        <f>IF($B95="","",IFERROR(INDEX(Insumos!$D$6:$D$405,MATCH($B95,Insumos!$A$6:$A$405,0)),0))</f>
        <v/>
      </c>
      <c r="I95" s="16">
        <f>IF(G95="","",G95*H95)</f>
        <v/>
      </c>
    </row>
    <row r="96">
      <c r="A96" s="14" t="n"/>
      <c r="B96" s="14" t="n"/>
      <c r="C96" s="14">
        <f>IF($B96="","",IFERROR(INDEX(Insumos!$B$6:$B$405,MATCH($B96,Insumos!$A$6:$A$405,0)),"Código não cadastrado"))</f>
        <v/>
      </c>
      <c r="D96" s="14">
        <f>IF($B96="","",IFERROR(INDEX(Insumos!$C$6:$C$405,MATCH($B96,Insumos!$A$6:$A$405,0)),""))</f>
        <v/>
      </c>
      <c r="E96" s="20" t="n"/>
      <c r="F96" s="21" t="n"/>
      <c r="G96" s="20">
        <f>IF(OR(E96="",$B96=""),"",E96*IF(N(F96)=0,1,F96))</f>
        <v/>
      </c>
      <c r="H96" s="16">
        <f>IF($B96="","",IFERROR(INDEX(Insumos!$D$6:$D$405,MATCH($B96,Insumos!$A$6:$A$405,0)),0))</f>
        <v/>
      </c>
      <c r="I96" s="16">
        <f>IF(G96="","",G96*H96)</f>
        <v/>
      </c>
    </row>
    <row r="97">
      <c r="A97" s="14" t="n"/>
      <c r="B97" s="14" t="n"/>
      <c r="C97" s="14">
        <f>IF($B97="","",IFERROR(INDEX(Insumos!$B$6:$B$405,MATCH($B97,Insumos!$A$6:$A$405,0)),"Código não cadastrado"))</f>
        <v/>
      </c>
      <c r="D97" s="14">
        <f>IF($B97="","",IFERROR(INDEX(Insumos!$C$6:$C$405,MATCH($B97,Insumos!$A$6:$A$405,0)),""))</f>
        <v/>
      </c>
      <c r="E97" s="20" t="n"/>
      <c r="F97" s="21" t="n"/>
      <c r="G97" s="20">
        <f>IF(OR(E97="",$B97=""),"",E97*IF(N(F97)=0,1,F97))</f>
        <v/>
      </c>
      <c r="H97" s="16">
        <f>IF($B97="","",IFERROR(INDEX(Insumos!$D$6:$D$405,MATCH($B97,Insumos!$A$6:$A$405,0)),0))</f>
        <v/>
      </c>
      <c r="I97" s="16">
        <f>IF(G97="","",G97*H97)</f>
        <v/>
      </c>
    </row>
    <row r="98">
      <c r="A98" s="14" t="n"/>
      <c r="B98" s="14" t="n"/>
      <c r="C98" s="14">
        <f>IF($B98="","",IFERROR(INDEX(Insumos!$B$6:$B$405,MATCH($B98,Insumos!$A$6:$A$405,0)),"Código não cadastrado"))</f>
        <v/>
      </c>
      <c r="D98" s="14">
        <f>IF($B98="","",IFERROR(INDEX(Insumos!$C$6:$C$405,MATCH($B98,Insumos!$A$6:$A$405,0)),""))</f>
        <v/>
      </c>
      <c r="E98" s="20" t="n"/>
      <c r="F98" s="21" t="n"/>
      <c r="G98" s="20">
        <f>IF(OR(E98="",$B98=""),"",E98*IF(N(F98)=0,1,F98))</f>
        <v/>
      </c>
      <c r="H98" s="16">
        <f>IF($B98="","",IFERROR(INDEX(Insumos!$D$6:$D$405,MATCH($B98,Insumos!$A$6:$A$405,0)),0))</f>
        <v/>
      </c>
      <c r="I98" s="16">
        <f>IF(G98="","",G98*H98)</f>
        <v/>
      </c>
    </row>
    <row r="99">
      <c r="A99" s="14" t="n"/>
      <c r="B99" s="14" t="n"/>
      <c r="C99" s="14">
        <f>IF($B99="","",IFERROR(INDEX(Insumos!$B$6:$B$405,MATCH($B99,Insumos!$A$6:$A$405,0)),"Código não cadastrado"))</f>
        <v/>
      </c>
      <c r="D99" s="14">
        <f>IF($B99="","",IFERROR(INDEX(Insumos!$C$6:$C$405,MATCH($B99,Insumos!$A$6:$A$405,0)),""))</f>
        <v/>
      </c>
      <c r="E99" s="20" t="n"/>
      <c r="F99" s="21" t="n"/>
      <c r="G99" s="20">
        <f>IF(OR(E99="",$B99=""),"",E99*IF(N(F99)=0,1,F99))</f>
        <v/>
      </c>
      <c r="H99" s="16">
        <f>IF($B99="","",IFERROR(INDEX(Insumos!$D$6:$D$405,MATCH($B99,Insumos!$A$6:$A$405,0)),0))</f>
        <v/>
      </c>
      <c r="I99" s="16">
        <f>IF(G99="","",G99*H99)</f>
        <v/>
      </c>
    </row>
    <row r="100">
      <c r="A100" s="14" t="n"/>
      <c r="B100" s="14" t="n"/>
      <c r="C100" s="14">
        <f>IF($B100="","",IFERROR(INDEX(Insumos!$B$6:$B$405,MATCH($B100,Insumos!$A$6:$A$405,0)),"Código não cadastrado"))</f>
        <v/>
      </c>
      <c r="D100" s="14">
        <f>IF($B100="","",IFERROR(INDEX(Insumos!$C$6:$C$405,MATCH($B100,Insumos!$A$6:$A$405,0)),""))</f>
        <v/>
      </c>
      <c r="E100" s="20" t="n"/>
      <c r="F100" s="21" t="n"/>
      <c r="G100" s="20">
        <f>IF(OR(E100="",$B100=""),"",E100*IF(N(F100)=0,1,F100))</f>
        <v/>
      </c>
      <c r="H100" s="16">
        <f>IF($B100="","",IFERROR(INDEX(Insumos!$D$6:$D$405,MATCH($B100,Insumos!$A$6:$A$405,0)),0))</f>
        <v/>
      </c>
      <c r="I100" s="16">
        <f>IF(G100="","",G100*H100)</f>
        <v/>
      </c>
    </row>
    <row r="101">
      <c r="A101" s="14" t="n"/>
      <c r="B101" s="14" t="n"/>
      <c r="C101" s="14">
        <f>IF($B101="","",IFERROR(INDEX(Insumos!$B$6:$B$405,MATCH($B101,Insumos!$A$6:$A$405,0)),"Código não cadastrado"))</f>
        <v/>
      </c>
      <c r="D101" s="14">
        <f>IF($B101="","",IFERROR(INDEX(Insumos!$C$6:$C$405,MATCH($B101,Insumos!$A$6:$A$405,0)),""))</f>
        <v/>
      </c>
      <c r="E101" s="20" t="n"/>
      <c r="F101" s="21" t="n"/>
      <c r="G101" s="20">
        <f>IF(OR(E101="",$B101=""),"",E101*IF(N(F101)=0,1,F101))</f>
        <v/>
      </c>
      <c r="H101" s="16">
        <f>IF($B101="","",IFERROR(INDEX(Insumos!$D$6:$D$405,MATCH($B101,Insumos!$A$6:$A$405,0)),0))</f>
        <v/>
      </c>
      <c r="I101" s="16">
        <f>IF(G101="","",G101*H101)</f>
        <v/>
      </c>
    </row>
    <row r="102">
      <c r="A102" s="14" t="n"/>
      <c r="B102" s="14" t="n"/>
      <c r="C102" s="14">
        <f>IF($B102="","",IFERROR(INDEX(Insumos!$B$6:$B$405,MATCH($B102,Insumos!$A$6:$A$405,0)),"Código não cadastrado"))</f>
        <v/>
      </c>
      <c r="D102" s="14">
        <f>IF($B102="","",IFERROR(INDEX(Insumos!$C$6:$C$405,MATCH($B102,Insumos!$A$6:$A$405,0)),""))</f>
        <v/>
      </c>
      <c r="E102" s="20" t="n"/>
      <c r="F102" s="21" t="n"/>
      <c r="G102" s="20">
        <f>IF(OR(E102="",$B102=""),"",E102*IF(N(F102)=0,1,F102))</f>
        <v/>
      </c>
      <c r="H102" s="16">
        <f>IF($B102="","",IFERROR(INDEX(Insumos!$D$6:$D$405,MATCH($B102,Insumos!$A$6:$A$405,0)),0))</f>
        <v/>
      </c>
      <c r="I102" s="16">
        <f>IF(G102="","",G102*H102)</f>
        <v/>
      </c>
    </row>
    <row r="103">
      <c r="A103" s="14" t="n"/>
      <c r="B103" s="14" t="n"/>
      <c r="C103" s="14">
        <f>IF($B103="","",IFERROR(INDEX(Insumos!$B$6:$B$405,MATCH($B103,Insumos!$A$6:$A$405,0)),"Código não cadastrado"))</f>
        <v/>
      </c>
      <c r="D103" s="14">
        <f>IF($B103="","",IFERROR(INDEX(Insumos!$C$6:$C$405,MATCH($B103,Insumos!$A$6:$A$405,0)),""))</f>
        <v/>
      </c>
      <c r="E103" s="20" t="n"/>
      <c r="F103" s="21" t="n"/>
      <c r="G103" s="20">
        <f>IF(OR(E103="",$B103=""),"",E103*IF(N(F103)=0,1,F103))</f>
        <v/>
      </c>
      <c r="H103" s="16">
        <f>IF($B103="","",IFERROR(INDEX(Insumos!$D$6:$D$405,MATCH($B103,Insumos!$A$6:$A$405,0)),0))</f>
        <v/>
      </c>
      <c r="I103" s="16">
        <f>IF(G103="","",G103*H103)</f>
        <v/>
      </c>
    </row>
    <row r="104">
      <c r="A104" s="14" t="n"/>
      <c r="B104" s="14" t="n"/>
      <c r="C104" s="14">
        <f>IF($B104="","",IFERROR(INDEX(Insumos!$B$6:$B$405,MATCH($B104,Insumos!$A$6:$A$405,0)),"Código não cadastrado"))</f>
        <v/>
      </c>
      <c r="D104" s="14">
        <f>IF($B104="","",IFERROR(INDEX(Insumos!$C$6:$C$405,MATCH($B104,Insumos!$A$6:$A$405,0)),""))</f>
        <v/>
      </c>
      <c r="E104" s="20" t="n"/>
      <c r="F104" s="21" t="n"/>
      <c r="G104" s="20">
        <f>IF(OR(E104="",$B104=""),"",E104*IF(N(F104)=0,1,F104))</f>
        <v/>
      </c>
      <c r="H104" s="16">
        <f>IF($B104="","",IFERROR(INDEX(Insumos!$D$6:$D$405,MATCH($B104,Insumos!$A$6:$A$405,0)),0))</f>
        <v/>
      </c>
      <c r="I104" s="16">
        <f>IF(G104="","",G104*H104)</f>
        <v/>
      </c>
    </row>
    <row r="105">
      <c r="A105" s="14" t="n"/>
      <c r="B105" s="14" t="n"/>
      <c r="C105" s="14">
        <f>IF($B105="","",IFERROR(INDEX(Insumos!$B$6:$B$405,MATCH($B105,Insumos!$A$6:$A$405,0)),"Código não cadastrado"))</f>
        <v/>
      </c>
      <c r="D105" s="14">
        <f>IF($B105="","",IFERROR(INDEX(Insumos!$C$6:$C$405,MATCH($B105,Insumos!$A$6:$A$405,0)),""))</f>
        <v/>
      </c>
      <c r="E105" s="20" t="n"/>
      <c r="F105" s="21" t="n"/>
      <c r="G105" s="20">
        <f>IF(OR(E105="",$B105=""),"",E105*IF(N(F105)=0,1,F105))</f>
        <v/>
      </c>
      <c r="H105" s="16">
        <f>IF($B105="","",IFERROR(INDEX(Insumos!$D$6:$D$405,MATCH($B105,Insumos!$A$6:$A$405,0)),0))</f>
        <v/>
      </c>
      <c r="I105" s="16">
        <f>IF(G105="","",G105*H105)</f>
        <v/>
      </c>
    </row>
    <row r="106">
      <c r="A106" s="14" t="n"/>
      <c r="B106" s="14" t="n"/>
      <c r="C106" s="14">
        <f>IF($B106="","",IFERROR(INDEX(Insumos!$B$6:$B$405,MATCH($B106,Insumos!$A$6:$A$405,0)),"Código não cadastrado"))</f>
        <v/>
      </c>
      <c r="D106" s="14">
        <f>IF($B106="","",IFERROR(INDEX(Insumos!$C$6:$C$405,MATCH($B106,Insumos!$A$6:$A$405,0)),""))</f>
        <v/>
      </c>
      <c r="E106" s="20" t="n"/>
      <c r="F106" s="21" t="n"/>
      <c r="G106" s="20">
        <f>IF(OR(E106="",$B106=""),"",E106*IF(N(F106)=0,1,F106))</f>
        <v/>
      </c>
      <c r="H106" s="16">
        <f>IF($B106="","",IFERROR(INDEX(Insumos!$D$6:$D$405,MATCH($B106,Insumos!$A$6:$A$405,0)),0))</f>
        <v/>
      </c>
      <c r="I106" s="16">
        <f>IF(G106="","",G106*H106)</f>
        <v/>
      </c>
    </row>
    <row r="107">
      <c r="A107" s="14" t="n"/>
      <c r="B107" s="14" t="n"/>
      <c r="C107" s="14">
        <f>IF($B107="","",IFERROR(INDEX(Insumos!$B$6:$B$405,MATCH($B107,Insumos!$A$6:$A$405,0)),"Código não cadastrado"))</f>
        <v/>
      </c>
      <c r="D107" s="14">
        <f>IF($B107="","",IFERROR(INDEX(Insumos!$C$6:$C$405,MATCH($B107,Insumos!$A$6:$A$405,0)),""))</f>
        <v/>
      </c>
      <c r="E107" s="20" t="n"/>
      <c r="F107" s="21" t="n"/>
      <c r="G107" s="20">
        <f>IF(OR(E107="",$B107=""),"",E107*IF(N(F107)=0,1,F107))</f>
        <v/>
      </c>
      <c r="H107" s="16">
        <f>IF($B107="","",IFERROR(INDEX(Insumos!$D$6:$D$405,MATCH($B107,Insumos!$A$6:$A$405,0)),0))</f>
        <v/>
      </c>
      <c r="I107" s="16">
        <f>IF(G107="","",G107*H107)</f>
        <v/>
      </c>
    </row>
    <row r="108">
      <c r="A108" s="14" t="n"/>
      <c r="B108" s="14" t="n"/>
      <c r="C108" s="14">
        <f>IF($B108="","",IFERROR(INDEX(Insumos!$B$6:$B$405,MATCH($B108,Insumos!$A$6:$A$405,0)),"Código não cadastrado"))</f>
        <v/>
      </c>
      <c r="D108" s="14">
        <f>IF($B108="","",IFERROR(INDEX(Insumos!$C$6:$C$405,MATCH($B108,Insumos!$A$6:$A$405,0)),""))</f>
        <v/>
      </c>
      <c r="E108" s="20" t="n"/>
      <c r="F108" s="21" t="n"/>
      <c r="G108" s="20">
        <f>IF(OR(E108="",$B108=""),"",E108*IF(N(F108)=0,1,F108))</f>
        <v/>
      </c>
      <c r="H108" s="16">
        <f>IF($B108="","",IFERROR(INDEX(Insumos!$D$6:$D$405,MATCH($B108,Insumos!$A$6:$A$405,0)),0))</f>
        <v/>
      </c>
      <c r="I108" s="16">
        <f>IF(G108="","",G108*H108)</f>
        <v/>
      </c>
    </row>
    <row r="109">
      <c r="A109" s="14" t="n"/>
      <c r="B109" s="14" t="n"/>
      <c r="C109" s="14">
        <f>IF($B109="","",IFERROR(INDEX(Insumos!$B$6:$B$405,MATCH($B109,Insumos!$A$6:$A$405,0)),"Código não cadastrado"))</f>
        <v/>
      </c>
      <c r="D109" s="14">
        <f>IF($B109="","",IFERROR(INDEX(Insumos!$C$6:$C$405,MATCH($B109,Insumos!$A$6:$A$405,0)),""))</f>
        <v/>
      </c>
      <c r="E109" s="20" t="n"/>
      <c r="F109" s="21" t="n"/>
      <c r="G109" s="20">
        <f>IF(OR(E109="",$B109=""),"",E109*IF(N(F109)=0,1,F109))</f>
        <v/>
      </c>
      <c r="H109" s="16">
        <f>IF($B109="","",IFERROR(INDEX(Insumos!$D$6:$D$405,MATCH($B109,Insumos!$A$6:$A$405,0)),0))</f>
        <v/>
      </c>
      <c r="I109" s="16">
        <f>IF(G109="","",G109*H109)</f>
        <v/>
      </c>
    </row>
    <row r="110">
      <c r="A110" s="14" t="n"/>
      <c r="B110" s="14" t="n"/>
      <c r="C110" s="14">
        <f>IF($B110="","",IFERROR(INDEX(Insumos!$B$6:$B$405,MATCH($B110,Insumos!$A$6:$A$405,0)),"Código não cadastrado"))</f>
        <v/>
      </c>
      <c r="D110" s="14">
        <f>IF($B110="","",IFERROR(INDEX(Insumos!$C$6:$C$405,MATCH($B110,Insumos!$A$6:$A$405,0)),""))</f>
        <v/>
      </c>
      <c r="E110" s="20" t="n"/>
      <c r="F110" s="21" t="n"/>
      <c r="G110" s="20">
        <f>IF(OR(E110="",$B110=""),"",E110*IF(N(F110)=0,1,F110))</f>
        <v/>
      </c>
      <c r="H110" s="16">
        <f>IF($B110="","",IFERROR(INDEX(Insumos!$D$6:$D$405,MATCH($B110,Insumos!$A$6:$A$405,0)),0))</f>
        <v/>
      </c>
      <c r="I110" s="16">
        <f>IF(G110="","",G110*H110)</f>
        <v/>
      </c>
    </row>
    <row r="111">
      <c r="A111" s="14" t="n"/>
      <c r="B111" s="14" t="n"/>
      <c r="C111" s="14">
        <f>IF($B111="","",IFERROR(INDEX(Insumos!$B$6:$B$405,MATCH($B111,Insumos!$A$6:$A$405,0)),"Código não cadastrado"))</f>
        <v/>
      </c>
      <c r="D111" s="14">
        <f>IF($B111="","",IFERROR(INDEX(Insumos!$C$6:$C$405,MATCH($B111,Insumos!$A$6:$A$405,0)),""))</f>
        <v/>
      </c>
      <c r="E111" s="20" t="n"/>
      <c r="F111" s="21" t="n"/>
      <c r="G111" s="20">
        <f>IF(OR(E111="",$B111=""),"",E111*IF(N(F111)=0,1,F111))</f>
        <v/>
      </c>
      <c r="H111" s="16">
        <f>IF($B111="","",IFERROR(INDEX(Insumos!$D$6:$D$405,MATCH($B111,Insumos!$A$6:$A$405,0)),0))</f>
        <v/>
      </c>
      <c r="I111" s="16">
        <f>IF(G111="","",G111*H111)</f>
        <v/>
      </c>
    </row>
    <row r="112">
      <c r="A112" s="14" t="n"/>
      <c r="B112" s="14" t="n"/>
      <c r="C112" s="14">
        <f>IF($B112="","",IFERROR(INDEX(Insumos!$B$6:$B$405,MATCH($B112,Insumos!$A$6:$A$405,0)),"Código não cadastrado"))</f>
        <v/>
      </c>
      <c r="D112" s="14">
        <f>IF($B112="","",IFERROR(INDEX(Insumos!$C$6:$C$405,MATCH($B112,Insumos!$A$6:$A$405,0)),""))</f>
        <v/>
      </c>
      <c r="E112" s="20" t="n"/>
      <c r="F112" s="21" t="n"/>
      <c r="G112" s="20">
        <f>IF(OR(E112="",$B112=""),"",E112*IF(N(F112)=0,1,F112))</f>
        <v/>
      </c>
      <c r="H112" s="16">
        <f>IF($B112="","",IFERROR(INDEX(Insumos!$D$6:$D$405,MATCH($B112,Insumos!$A$6:$A$405,0)),0))</f>
        <v/>
      </c>
      <c r="I112" s="16">
        <f>IF(G112="","",G112*H112)</f>
        <v/>
      </c>
    </row>
    <row r="113">
      <c r="A113" s="14" t="n"/>
      <c r="B113" s="14" t="n"/>
      <c r="C113" s="14">
        <f>IF($B113="","",IFERROR(INDEX(Insumos!$B$6:$B$405,MATCH($B113,Insumos!$A$6:$A$405,0)),"Código não cadastrado"))</f>
        <v/>
      </c>
      <c r="D113" s="14">
        <f>IF($B113="","",IFERROR(INDEX(Insumos!$C$6:$C$405,MATCH($B113,Insumos!$A$6:$A$405,0)),""))</f>
        <v/>
      </c>
      <c r="E113" s="20" t="n"/>
      <c r="F113" s="21" t="n"/>
      <c r="G113" s="20">
        <f>IF(OR(E113="",$B113=""),"",E113*IF(N(F113)=0,1,F113))</f>
        <v/>
      </c>
      <c r="H113" s="16">
        <f>IF($B113="","",IFERROR(INDEX(Insumos!$D$6:$D$405,MATCH($B113,Insumos!$A$6:$A$405,0)),0))</f>
        <v/>
      </c>
      <c r="I113" s="16">
        <f>IF(G113="","",G113*H113)</f>
        <v/>
      </c>
    </row>
    <row r="114">
      <c r="A114" s="14" t="n"/>
      <c r="B114" s="14" t="n"/>
      <c r="C114" s="14">
        <f>IF($B114="","",IFERROR(INDEX(Insumos!$B$6:$B$405,MATCH($B114,Insumos!$A$6:$A$405,0)),"Código não cadastrado"))</f>
        <v/>
      </c>
      <c r="D114" s="14">
        <f>IF($B114="","",IFERROR(INDEX(Insumos!$C$6:$C$405,MATCH($B114,Insumos!$A$6:$A$405,0)),""))</f>
        <v/>
      </c>
      <c r="E114" s="20" t="n"/>
      <c r="F114" s="21" t="n"/>
      <c r="G114" s="20">
        <f>IF(OR(E114="",$B114=""),"",E114*IF(N(F114)=0,1,F114))</f>
        <v/>
      </c>
      <c r="H114" s="16">
        <f>IF($B114="","",IFERROR(INDEX(Insumos!$D$6:$D$405,MATCH($B114,Insumos!$A$6:$A$405,0)),0))</f>
        <v/>
      </c>
      <c r="I114" s="16">
        <f>IF(G114="","",G114*H114)</f>
        <v/>
      </c>
    </row>
    <row r="115">
      <c r="A115" s="14" t="n"/>
      <c r="B115" s="14" t="n"/>
      <c r="C115" s="14">
        <f>IF($B115="","",IFERROR(INDEX(Insumos!$B$6:$B$405,MATCH($B115,Insumos!$A$6:$A$405,0)),"Código não cadastrado"))</f>
        <v/>
      </c>
      <c r="D115" s="14">
        <f>IF($B115="","",IFERROR(INDEX(Insumos!$C$6:$C$405,MATCH($B115,Insumos!$A$6:$A$405,0)),""))</f>
        <v/>
      </c>
      <c r="E115" s="20" t="n"/>
      <c r="F115" s="21" t="n"/>
      <c r="G115" s="20">
        <f>IF(OR(E115="",$B115=""),"",E115*IF(N(F115)=0,1,F115))</f>
        <v/>
      </c>
      <c r="H115" s="16">
        <f>IF($B115="","",IFERROR(INDEX(Insumos!$D$6:$D$405,MATCH($B115,Insumos!$A$6:$A$405,0)),0))</f>
        <v/>
      </c>
      <c r="I115" s="16">
        <f>IF(G115="","",G115*H115)</f>
        <v/>
      </c>
    </row>
    <row r="116">
      <c r="A116" s="14" t="n"/>
      <c r="B116" s="14" t="n"/>
      <c r="C116" s="14">
        <f>IF($B116="","",IFERROR(INDEX(Insumos!$B$6:$B$405,MATCH($B116,Insumos!$A$6:$A$405,0)),"Código não cadastrado"))</f>
        <v/>
      </c>
      <c r="D116" s="14">
        <f>IF($B116="","",IFERROR(INDEX(Insumos!$C$6:$C$405,MATCH($B116,Insumos!$A$6:$A$405,0)),""))</f>
        <v/>
      </c>
      <c r="E116" s="20" t="n"/>
      <c r="F116" s="21" t="n"/>
      <c r="G116" s="20">
        <f>IF(OR(E116="",$B116=""),"",E116*IF(N(F116)=0,1,F116))</f>
        <v/>
      </c>
      <c r="H116" s="16">
        <f>IF($B116="","",IFERROR(INDEX(Insumos!$D$6:$D$405,MATCH($B116,Insumos!$A$6:$A$405,0)),0))</f>
        <v/>
      </c>
      <c r="I116" s="16">
        <f>IF(G116="","",G116*H116)</f>
        <v/>
      </c>
    </row>
    <row r="117">
      <c r="A117" s="14" t="n"/>
      <c r="B117" s="14" t="n"/>
      <c r="C117" s="14">
        <f>IF($B117="","",IFERROR(INDEX(Insumos!$B$6:$B$405,MATCH($B117,Insumos!$A$6:$A$405,0)),"Código não cadastrado"))</f>
        <v/>
      </c>
      <c r="D117" s="14">
        <f>IF($B117="","",IFERROR(INDEX(Insumos!$C$6:$C$405,MATCH($B117,Insumos!$A$6:$A$405,0)),""))</f>
        <v/>
      </c>
      <c r="E117" s="20" t="n"/>
      <c r="F117" s="21" t="n"/>
      <c r="G117" s="20">
        <f>IF(OR(E117="",$B117=""),"",E117*IF(N(F117)=0,1,F117))</f>
        <v/>
      </c>
      <c r="H117" s="16">
        <f>IF($B117="","",IFERROR(INDEX(Insumos!$D$6:$D$405,MATCH($B117,Insumos!$A$6:$A$405,0)),0))</f>
        <v/>
      </c>
      <c r="I117" s="16">
        <f>IF(G117="","",G117*H117)</f>
        <v/>
      </c>
    </row>
    <row r="118">
      <c r="A118" s="14" t="n"/>
      <c r="B118" s="14" t="n"/>
      <c r="C118" s="14">
        <f>IF($B118="","",IFERROR(INDEX(Insumos!$B$6:$B$405,MATCH($B118,Insumos!$A$6:$A$405,0)),"Código não cadastrado"))</f>
        <v/>
      </c>
      <c r="D118" s="14">
        <f>IF($B118="","",IFERROR(INDEX(Insumos!$C$6:$C$405,MATCH($B118,Insumos!$A$6:$A$405,0)),""))</f>
        <v/>
      </c>
      <c r="E118" s="20" t="n"/>
      <c r="F118" s="21" t="n"/>
      <c r="G118" s="20">
        <f>IF(OR(E118="",$B118=""),"",E118*IF(N(F118)=0,1,F118))</f>
        <v/>
      </c>
      <c r="H118" s="16">
        <f>IF($B118="","",IFERROR(INDEX(Insumos!$D$6:$D$405,MATCH($B118,Insumos!$A$6:$A$405,0)),0))</f>
        <v/>
      </c>
      <c r="I118" s="16">
        <f>IF(G118="","",G118*H118)</f>
        <v/>
      </c>
    </row>
    <row r="119">
      <c r="A119" s="14" t="n"/>
      <c r="B119" s="14" t="n"/>
      <c r="C119" s="14">
        <f>IF($B119="","",IFERROR(INDEX(Insumos!$B$6:$B$405,MATCH($B119,Insumos!$A$6:$A$405,0)),"Código não cadastrado"))</f>
        <v/>
      </c>
      <c r="D119" s="14">
        <f>IF($B119="","",IFERROR(INDEX(Insumos!$C$6:$C$405,MATCH($B119,Insumos!$A$6:$A$405,0)),""))</f>
        <v/>
      </c>
      <c r="E119" s="20" t="n"/>
      <c r="F119" s="21" t="n"/>
      <c r="G119" s="20">
        <f>IF(OR(E119="",$B119=""),"",E119*IF(N(F119)=0,1,F119))</f>
        <v/>
      </c>
      <c r="H119" s="16">
        <f>IF($B119="","",IFERROR(INDEX(Insumos!$D$6:$D$405,MATCH($B119,Insumos!$A$6:$A$405,0)),0))</f>
        <v/>
      </c>
      <c r="I119" s="16">
        <f>IF(G119="","",G119*H119)</f>
        <v/>
      </c>
    </row>
    <row r="120">
      <c r="A120" s="14" t="n"/>
      <c r="B120" s="14" t="n"/>
      <c r="C120" s="14">
        <f>IF($B120="","",IFERROR(INDEX(Insumos!$B$6:$B$405,MATCH($B120,Insumos!$A$6:$A$405,0)),"Código não cadastrado"))</f>
        <v/>
      </c>
      <c r="D120" s="14">
        <f>IF($B120="","",IFERROR(INDEX(Insumos!$C$6:$C$405,MATCH($B120,Insumos!$A$6:$A$405,0)),""))</f>
        <v/>
      </c>
      <c r="E120" s="20" t="n"/>
      <c r="F120" s="21" t="n"/>
      <c r="G120" s="20">
        <f>IF(OR(E120="",$B120=""),"",E120*IF(N(F120)=0,1,F120))</f>
        <v/>
      </c>
      <c r="H120" s="16">
        <f>IF($B120="","",IFERROR(INDEX(Insumos!$D$6:$D$405,MATCH($B120,Insumos!$A$6:$A$405,0)),0))</f>
        <v/>
      </c>
      <c r="I120" s="16">
        <f>IF(G120="","",G120*H120)</f>
        <v/>
      </c>
    </row>
    <row r="121">
      <c r="A121" s="14" t="n"/>
      <c r="B121" s="14" t="n"/>
      <c r="C121" s="14">
        <f>IF($B121="","",IFERROR(INDEX(Insumos!$B$6:$B$405,MATCH($B121,Insumos!$A$6:$A$405,0)),"Código não cadastrado"))</f>
        <v/>
      </c>
      <c r="D121" s="14">
        <f>IF($B121="","",IFERROR(INDEX(Insumos!$C$6:$C$405,MATCH($B121,Insumos!$A$6:$A$405,0)),""))</f>
        <v/>
      </c>
      <c r="E121" s="20" t="n"/>
      <c r="F121" s="21" t="n"/>
      <c r="G121" s="20">
        <f>IF(OR(E121="",$B121=""),"",E121*IF(N(F121)=0,1,F121))</f>
        <v/>
      </c>
      <c r="H121" s="16">
        <f>IF($B121="","",IFERROR(INDEX(Insumos!$D$6:$D$405,MATCH($B121,Insumos!$A$6:$A$405,0)),0))</f>
        <v/>
      </c>
      <c r="I121" s="16">
        <f>IF(G121="","",G121*H121)</f>
        <v/>
      </c>
    </row>
    <row r="122">
      <c r="A122" s="14" t="n"/>
      <c r="B122" s="14" t="n"/>
      <c r="C122" s="14">
        <f>IF($B122="","",IFERROR(INDEX(Insumos!$B$6:$B$405,MATCH($B122,Insumos!$A$6:$A$405,0)),"Código não cadastrado"))</f>
        <v/>
      </c>
      <c r="D122" s="14">
        <f>IF($B122="","",IFERROR(INDEX(Insumos!$C$6:$C$405,MATCH($B122,Insumos!$A$6:$A$405,0)),""))</f>
        <v/>
      </c>
      <c r="E122" s="20" t="n"/>
      <c r="F122" s="21" t="n"/>
      <c r="G122" s="20">
        <f>IF(OR(E122="",$B122=""),"",E122*IF(N(F122)=0,1,F122))</f>
        <v/>
      </c>
      <c r="H122" s="16">
        <f>IF($B122="","",IFERROR(INDEX(Insumos!$D$6:$D$405,MATCH($B122,Insumos!$A$6:$A$405,0)),0))</f>
        <v/>
      </c>
      <c r="I122" s="16">
        <f>IF(G122="","",G122*H122)</f>
        <v/>
      </c>
    </row>
    <row r="123">
      <c r="A123" s="14" t="n"/>
      <c r="B123" s="14" t="n"/>
      <c r="C123" s="14">
        <f>IF($B123="","",IFERROR(INDEX(Insumos!$B$6:$B$405,MATCH($B123,Insumos!$A$6:$A$405,0)),"Código não cadastrado"))</f>
        <v/>
      </c>
      <c r="D123" s="14">
        <f>IF($B123="","",IFERROR(INDEX(Insumos!$C$6:$C$405,MATCH($B123,Insumos!$A$6:$A$405,0)),""))</f>
        <v/>
      </c>
      <c r="E123" s="20" t="n"/>
      <c r="F123" s="21" t="n"/>
      <c r="G123" s="20">
        <f>IF(OR(E123="",$B123=""),"",E123*IF(N(F123)=0,1,F123))</f>
        <v/>
      </c>
      <c r="H123" s="16">
        <f>IF($B123="","",IFERROR(INDEX(Insumos!$D$6:$D$405,MATCH($B123,Insumos!$A$6:$A$405,0)),0))</f>
        <v/>
      </c>
      <c r="I123" s="16">
        <f>IF(G123="","",G123*H123)</f>
        <v/>
      </c>
    </row>
    <row r="124">
      <c r="A124" s="14" t="n"/>
      <c r="B124" s="14" t="n"/>
      <c r="C124" s="14">
        <f>IF($B124="","",IFERROR(INDEX(Insumos!$B$6:$B$405,MATCH($B124,Insumos!$A$6:$A$405,0)),"Código não cadastrado"))</f>
        <v/>
      </c>
      <c r="D124" s="14">
        <f>IF($B124="","",IFERROR(INDEX(Insumos!$C$6:$C$405,MATCH($B124,Insumos!$A$6:$A$405,0)),""))</f>
        <v/>
      </c>
      <c r="E124" s="20" t="n"/>
      <c r="F124" s="21" t="n"/>
      <c r="G124" s="20">
        <f>IF(OR(E124="",$B124=""),"",E124*IF(N(F124)=0,1,F124))</f>
        <v/>
      </c>
      <c r="H124" s="16">
        <f>IF($B124="","",IFERROR(INDEX(Insumos!$D$6:$D$405,MATCH($B124,Insumos!$A$6:$A$405,0)),0))</f>
        <v/>
      </c>
      <c r="I124" s="16">
        <f>IF(G124="","",G124*H124)</f>
        <v/>
      </c>
    </row>
    <row r="125">
      <c r="A125" s="14" t="n"/>
      <c r="B125" s="14" t="n"/>
      <c r="C125" s="14">
        <f>IF($B125="","",IFERROR(INDEX(Insumos!$B$6:$B$405,MATCH($B125,Insumos!$A$6:$A$405,0)),"Código não cadastrado"))</f>
        <v/>
      </c>
      <c r="D125" s="14">
        <f>IF($B125="","",IFERROR(INDEX(Insumos!$C$6:$C$405,MATCH($B125,Insumos!$A$6:$A$405,0)),""))</f>
        <v/>
      </c>
      <c r="E125" s="20" t="n"/>
      <c r="F125" s="21" t="n"/>
      <c r="G125" s="20">
        <f>IF(OR(E125="",$B125=""),"",E125*IF(N(F125)=0,1,F125))</f>
        <v/>
      </c>
      <c r="H125" s="16">
        <f>IF($B125="","",IFERROR(INDEX(Insumos!$D$6:$D$405,MATCH($B125,Insumos!$A$6:$A$405,0)),0))</f>
        <v/>
      </c>
      <c r="I125" s="16">
        <f>IF(G125="","",G125*H125)</f>
        <v/>
      </c>
    </row>
    <row r="126">
      <c r="A126" s="14" t="n"/>
      <c r="B126" s="14" t="n"/>
      <c r="C126" s="14">
        <f>IF($B126="","",IFERROR(INDEX(Insumos!$B$6:$B$405,MATCH($B126,Insumos!$A$6:$A$405,0)),"Código não cadastrado"))</f>
        <v/>
      </c>
      <c r="D126" s="14">
        <f>IF($B126="","",IFERROR(INDEX(Insumos!$C$6:$C$405,MATCH($B126,Insumos!$A$6:$A$405,0)),""))</f>
        <v/>
      </c>
      <c r="E126" s="20" t="n"/>
      <c r="F126" s="21" t="n"/>
      <c r="G126" s="20">
        <f>IF(OR(E126="",$B126=""),"",E126*IF(N(F126)=0,1,F126))</f>
        <v/>
      </c>
      <c r="H126" s="16">
        <f>IF($B126="","",IFERROR(INDEX(Insumos!$D$6:$D$405,MATCH($B126,Insumos!$A$6:$A$405,0)),0))</f>
        <v/>
      </c>
      <c r="I126" s="16">
        <f>IF(G126="","",G126*H126)</f>
        <v/>
      </c>
    </row>
    <row r="127">
      <c r="A127" s="14" t="n"/>
      <c r="B127" s="14" t="n"/>
      <c r="C127" s="14">
        <f>IF($B127="","",IFERROR(INDEX(Insumos!$B$6:$B$405,MATCH($B127,Insumos!$A$6:$A$405,0)),"Código não cadastrado"))</f>
        <v/>
      </c>
      <c r="D127" s="14">
        <f>IF($B127="","",IFERROR(INDEX(Insumos!$C$6:$C$405,MATCH($B127,Insumos!$A$6:$A$405,0)),""))</f>
        <v/>
      </c>
      <c r="E127" s="20" t="n"/>
      <c r="F127" s="21" t="n"/>
      <c r="G127" s="20">
        <f>IF(OR(E127="",$B127=""),"",E127*IF(N(F127)=0,1,F127))</f>
        <v/>
      </c>
      <c r="H127" s="16">
        <f>IF($B127="","",IFERROR(INDEX(Insumos!$D$6:$D$405,MATCH($B127,Insumos!$A$6:$A$405,0)),0))</f>
        <v/>
      </c>
      <c r="I127" s="16">
        <f>IF(G127="","",G127*H127)</f>
        <v/>
      </c>
    </row>
    <row r="128">
      <c r="A128" s="14" t="n"/>
      <c r="B128" s="14" t="n"/>
      <c r="C128" s="14">
        <f>IF($B128="","",IFERROR(INDEX(Insumos!$B$6:$B$405,MATCH($B128,Insumos!$A$6:$A$405,0)),"Código não cadastrado"))</f>
        <v/>
      </c>
      <c r="D128" s="14">
        <f>IF($B128="","",IFERROR(INDEX(Insumos!$C$6:$C$405,MATCH($B128,Insumos!$A$6:$A$405,0)),""))</f>
        <v/>
      </c>
      <c r="E128" s="20" t="n"/>
      <c r="F128" s="21" t="n"/>
      <c r="G128" s="20">
        <f>IF(OR(E128="",$B128=""),"",E128*IF(N(F128)=0,1,F128))</f>
        <v/>
      </c>
      <c r="H128" s="16">
        <f>IF($B128="","",IFERROR(INDEX(Insumos!$D$6:$D$405,MATCH($B128,Insumos!$A$6:$A$405,0)),0))</f>
        <v/>
      </c>
      <c r="I128" s="16">
        <f>IF(G128="","",G128*H128)</f>
        <v/>
      </c>
    </row>
    <row r="129">
      <c r="A129" s="14" t="n"/>
      <c r="B129" s="14" t="n"/>
      <c r="C129" s="14">
        <f>IF($B129="","",IFERROR(INDEX(Insumos!$B$6:$B$405,MATCH($B129,Insumos!$A$6:$A$405,0)),"Código não cadastrado"))</f>
        <v/>
      </c>
      <c r="D129" s="14">
        <f>IF($B129="","",IFERROR(INDEX(Insumos!$C$6:$C$405,MATCH($B129,Insumos!$A$6:$A$405,0)),""))</f>
        <v/>
      </c>
      <c r="E129" s="20" t="n"/>
      <c r="F129" s="21" t="n"/>
      <c r="G129" s="20">
        <f>IF(OR(E129="",$B129=""),"",E129*IF(N(F129)=0,1,F129))</f>
        <v/>
      </c>
      <c r="H129" s="16">
        <f>IF($B129="","",IFERROR(INDEX(Insumos!$D$6:$D$405,MATCH($B129,Insumos!$A$6:$A$405,0)),0))</f>
        <v/>
      </c>
      <c r="I129" s="16">
        <f>IF(G129="","",G129*H129)</f>
        <v/>
      </c>
    </row>
    <row r="130">
      <c r="A130" s="14" t="n"/>
      <c r="B130" s="14" t="n"/>
      <c r="C130" s="14">
        <f>IF($B130="","",IFERROR(INDEX(Insumos!$B$6:$B$405,MATCH($B130,Insumos!$A$6:$A$405,0)),"Código não cadastrado"))</f>
        <v/>
      </c>
      <c r="D130" s="14">
        <f>IF($B130="","",IFERROR(INDEX(Insumos!$C$6:$C$405,MATCH($B130,Insumos!$A$6:$A$405,0)),""))</f>
        <v/>
      </c>
      <c r="E130" s="20" t="n"/>
      <c r="F130" s="21" t="n"/>
      <c r="G130" s="20">
        <f>IF(OR(E130="",$B130=""),"",E130*IF(N(F130)=0,1,F130))</f>
        <v/>
      </c>
      <c r="H130" s="16">
        <f>IF($B130="","",IFERROR(INDEX(Insumos!$D$6:$D$405,MATCH($B130,Insumos!$A$6:$A$405,0)),0))</f>
        <v/>
      </c>
      <c r="I130" s="16">
        <f>IF(G130="","",G130*H130)</f>
        <v/>
      </c>
    </row>
    <row r="131">
      <c r="A131" s="14" t="n"/>
      <c r="B131" s="14" t="n"/>
      <c r="C131" s="14">
        <f>IF($B131="","",IFERROR(INDEX(Insumos!$B$6:$B$405,MATCH($B131,Insumos!$A$6:$A$405,0)),"Código não cadastrado"))</f>
        <v/>
      </c>
      <c r="D131" s="14">
        <f>IF($B131="","",IFERROR(INDEX(Insumos!$C$6:$C$405,MATCH($B131,Insumos!$A$6:$A$405,0)),""))</f>
        <v/>
      </c>
      <c r="E131" s="20" t="n"/>
      <c r="F131" s="21" t="n"/>
      <c r="G131" s="20">
        <f>IF(OR(E131="",$B131=""),"",E131*IF(N(F131)=0,1,F131))</f>
        <v/>
      </c>
      <c r="H131" s="16">
        <f>IF($B131="","",IFERROR(INDEX(Insumos!$D$6:$D$405,MATCH($B131,Insumos!$A$6:$A$405,0)),0))</f>
        <v/>
      </c>
      <c r="I131" s="16">
        <f>IF(G131="","",G131*H131)</f>
        <v/>
      </c>
    </row>
    <row r="132">
      <c r="A132" s="14" t="n"/>
      <c r="B132" s="14" t="n"/>
      <c r="C132" s="14">
        <f>IF($B132="","",IFERROR(INDEX(Insumos!$B$6:$B$405,MATCH($B132,Insumos!$A$6:$A$405,0)),"Código não cadastrado"))</f>
        <v/>
      </c>
      <c r="D132" s="14">
        <f>IF($B132="","",IFERROR(INDEX(Insumos!$C$6:$C$405,MATCH($B132,Insumos!$A$6:$A$405,0)),""))</f>
        <v/>
      </c>
      <c r="E132" s="20" t="n"/>
      <c r="F132" s="21" t="n"/>
      <c r="G132" s="20">
        <f>IF(OR(E132="",$B132=""),"",E132*IF(N(F132)=0,1,F132))</f>
        <v/>
      </c>
      <c r="H132" s="16">
        <f>IF($B132="","",IFERROR(INDEX(Insumos!$D$6:$D$405,MATCH($B132,Insumos!$A$6:$A$405,0)),0))</f>
        <v/>
      </c>
      <c r="I132" s="16">
        <f>IF(G132="","",G132*H132)</f>
        <v/>
      </c>
    </row>
    <row r="133">
      <c r="A133" s="14" t="n"/>
      <c r="B133" s="14" t="n"/>
      <c r="C133" s="14">
        <f>IF($B133="","",IFERROR(INDEX(Insumos!$B$6:$B$405,MATCH($B133,Insumos!$A$6:$A$405,0)),"Código não cadastrado"))</f>
        <v/>
      </c>
      <c r="D133" s="14">
        <f>IF($B133="","",IFERROR(INDEX(Insumos!$C$6:$C$405,MATCH($B133,Insumos!$A$6:$A$405,0)),""))</f>
        <v/>
      </c>
      <c r="E133" s="20" t="n"/>
      <c r="F133" s="21" t="n"/>
      <c r="G133" s="20">
        <f>IF(OR(E133="",$B133=""),"",E133*IF(N(F133)=0,1,F133))</f>
        <v/>
      </c>
      <c r="H133" s="16">
        <f>IF($B133="","",IFERROR(INDEX(Insumos!$D$6:$D$405,MATCH($B133,Insumos!$A$6:$A$405,0)),0))</f>
        <v/>
      </c>
      <c r="I133" s="16">
        <f>IF(G133="","",G133*H133)</f>
        <v/>
      </c>
    </row>
    <row r="134">
      <c r="A134" s="14" t="n"/>
      <c r="B134" s="14" t="n"/>
      <c r="C134" s="14">
        <f>IF($B134="","",IFERROR(INDEX(Insumos!$B$6:$B$405,MATCH($B134,Insumos!$A$6:$A$405,0)),"Código não cadastrado"))</f>
        <v/>
      </c>
      <c r="D134" s="14">
        <f>IF($B134="","",IFERROR(INDEX(Insumos!$C$6:$C$405,MATCH($B134,Insumos!$A$6:$A$405,0)),""))</f>
        <v/>
      </c>
      <c r="E134" s="20" t="n"/>
      <c r="F134" s="21" t="n"/>
      <c r="G134" s="20">
        <f>IF(OR(E134="",$B134=""),"",E134*IF(N(F134)=0,1,F134))</f>
        <v/>
      </c>
      <c r="H134" s="16">
        <f>IF($B134="","",IFERROR(INDEX(Insumos!$D$6:$D$405,MATCH($B134,Insumos!$A$6:$A$405,0)),0))</f>
        <v/>
      </c>
      <c r="I134" s="16">
        <f>IF(G134="","",G134*H134)</f>
        <v/>
      </c>
    </row>
    <row r="135">
      <c r="A135" s="14" t="n"/>
      <c r="B135" s="14" t="n"/>
      <c r="C135" s="14">
        <f>IF($B135="","",IFERROR(INDEX(Insumos!$B$6:$B$405,MATCH($B135,Insumos!$A$6:$A$405,0)),"Código não cadastrado"))</f>
        <v/>
      </c>
      <c r="D135" s="14">
        <f>IF($B135="","",IFERROR(INDEX(Insumos!$C$6:$C$405,MATCH($B135,Insumos!$A$6:$A$405,0)),""))</f>
        <v/>
      </c>
      <c r="E135" s="20" t="n"/>
      <c r="F135" s="21" t="n"/>
      <c r="G135" s="20">
        <f>IF(OR(E135="",$B135=""),"",E135*IF(N(F135)=0,1,F135))</f>
        <v/>
      </c>
      <c r="H135" s="16">
        <f>IF($B135="","",IFERROR(INDEX(Insumos!$D$6:$D$405,MATCH($B135,Insumos!$A$6:$A$405,0)),0))</f>
        <v/>
      </c>
      <c r="I135" s="16">
        <f>IF(G135="","",G135*H135)</f>
        <v/>
      </c>
    </row>
    <row r="136">
      <c r="A136" s="14" t="n"/>
      <c r="B136" s="14" t="n"/>
      <c r="C136" s="14">
        <f>IF($B136="","",IFERROR(INDEX(Insumos!$B$6:$B$405,MATCH($B136,Insumos!$A$6:$A$405,0)),"Código não cadastrado"))</f>
        <v/>
      </c>
      <c r="D136" s="14">
        <f>IF($B136="","",IFERROR(INDEX(Insumos!$C$6:$C$405,MATCH($B136,Insumos!$A$6:$A$405,0)),""))</f>
        <v/>
      </c>
      <c r="E136" s="20" t="n"/>
      <c r="F136" s="21" t="n"/>
      <c r="G136" s="20">
        <f>IF(OR(E136="",$B136=""),"",E136*IF(N(F136)=0,1,F136))</f>
        <v/>
      </c>
      <c r="H136" s="16">
        <f>IF($B136="","",IFERROR(INDEX(Insumos!$D$6:$D$405,MATCH($B136,Insumos!$A$6:$A$405,0)),0))</f>
        <v/>
      </c>
      <c r="I136" s="16">
        <f>IF(G136="","",G136*H136)</f>
        <v/>
      </c>
    </row>
    <row r="137">
      <c r="A137" s="14" t="n"/>
      <c r="B137" s="14" t="n"/>
      <c r="C137" s="14">
        <f>IF($B137="","",IFERROR(INDEX(Insumos!$B$6:$B$405,MATCH($B137,Insumos!$A$6:$A$405,0)),"Código não cadastrado"))</f>
        <v/>
      </c>
      <c r="D137" s="14">
        <f>IF($B137="","",IFERROR(INDEX(Insumos!$C$6:$C$405,MATCH($B137,Insumos!$A$6:$A$405,0)),""))</f>
        <v/>
      </c>
      <c r="E137" s="20" t="n"/>
      <c r="F137" s="21" t="n"/>
      <c r="G137" s="20">
        <f>IF(OR(E137="",$B137=""),"",E137*IF(N(F137)=0,1,F137))</f>
        <v/>
      </c>
      <c r="H137" s="16">
        <f>IF($B137="","",IFERROR(INDEX(Insumos!$D$6:$D$405,MATCH($B137,Insumos!$A$6:$A$405,0)),0))</f>
        <v/>
      </c>
      <c r="I137" s="16">
        <f>IF(G137="","",G137*H137)</f>
        <v/>
      </c>
    </row>
    <row r="138">
      <c r="A138" s="14" t="n"/>
      <c r="B138" s="14" t="n"/>
      <c r="C138" s="14">
        <f>IF($B138="","",IFERROR(INDEX(Insumos!$B$6:$B$405,MATCH($B138,Insumos!$A$6:$A$405,0)),"Código não cadastrado"))</f>
        <v/>
      </c>
      <c r="D138" s="14">
        <f>IF($B138="","",IFERROR(INDEX(Insumos!$C$6:$C$405,MATCH($B138,Insumos!$A$6:$A$405,0)),""))</f>
        <v/>
      </c>
      <c r="E138" s="20" t="n"/>
      <c r="F138" s="21" t="n"/>
      <c r="G138" s="20">
        <f>IF(OR(E138="",$B138=""),"",E138*IF(N(F138)=0,1,F138))</f>
        <v/>
      </c>
      <c r="H138" s="16">
        <f>IF($B138="","",IFERROR(INDEX(Insumos!$D$6:$D$405,MATCH($B138,Insumos!$A$6:$A$405,0)),0))</f>
        <v/>
      </c>
      <c r="I138" s="16">
        <f>IF(G138="","",G138*H138)</f>
        <v/>
      </c>
    </row>
    <row r="139">
      <c r="A139" s="14" t="n"/>
      <c r="B139" s="14" t="n"/>
      <c r="C139" s="14">
        <f>IF($B139="","",IFERROR(INDEX(Insumos!$B$6:$B$405,MATCH($B139,Insumos!$A$6:$A$405,0)),"Código não cadastrado"))</f>
        <v/>
      </c>
      <c r="D139" s="14">
        <f>IF($B139="","",IFERROR(INDEX(Insumos!$C$6:$C$405,MATCH($B139,Insumos!$A$6:$A$405,0)),""))</f>
        <v/>
      </c>
      <c r="E139" s="20" t="n"/>
      <c r="F139" s="21" t="n"/>
      <c r="G139" s="20">
        <f>IF(OR(E139="",$B139=""),"",E139*IF(N(F139)=0,1,F139))</f>
        <v/>
      </c>
      <c r="H139" s="16">
        <f>IF($B139="","",IFERROR(INDEX(Insumos!$D$6:$D$405,MATCH($B139,Insumos!$A$6:$A$405,0)),0))</f>
        <v/>
      </c>
      <c r="I139" s="16">
        <f>IF(G139="","",G139*H139)</f>
        <v/>
      </c>
    </row>
    <row r="140">
      <c r="A140" s="14" t="n"/>
      <c r="B140" s="14" t="n"/>
      <c r="C140" s="14">
        <f>IF($B140="","",IFERROR(INDEX(Insumos!$B$6:$B$405,MATCH($B140,Insumos!$A$6:$A$405,0)),"Código não cadastrado"))</f>
        <v/>
      </c>
      <c r="D140" s="14">
        <f>IF($B140="","",IFERROR(INDEX(Insumos!$C$6:$C$405,MATCH($B140,Insumos!$A$6:$A$405,0)),""))</f>
        <v/>
      </c>
      <c r="E140" s="20" t="n"/>
      <c r="F140" s="21" t="n"/>
      <c r="G140" s="20">
        <f>IF(OR(E140="",$B140=""),"",E140*IF(N(F140)=0,1,F140))</f>
        <v/>
      </c>
      <c r="H140" s="16">
        <f>IF($B140="","",IFERROR(INDEX(Insumos!$D$6:$D$405,MATCH($B140,Insumos!$A$6:$A$405,0)),0))</f>
        <v/>
      </c>
      <c r="I140" s="16">
        <f>IF(G140="","",G140*H140)</f>
        <v/>
      </c>
    </row>
    <row r="141">
      <c r="A141" s="14" t="n"/>
      <c r="B141" s="14" t="n"/>
      <c r="C141" s="14">
        <f>IF($B141="","",IFERROR(INDEX(Insumos!$B$6:$B$405,MATCH($B141,Insumos!$A$6:$A$405,0)),"Código não cadastrado"))</f>
        <v/>
      </c>
      <c r="D141" s="14">
        <f>IF($B141="","",IFERROR(INDEX(Insumos!$C$6:$C$405,MATCH($B141,Insumos!$A$6:$A$405,0)),""))</f>
        <v/>
      </c>
      <c r="E141" s="20" t="n"/>
      <c r="F141" s="21" t="n"/>
      <c r="G141" s="20">
        <f>IF(OR(E141="",$B141=""),"",E141*IF(N(F141)=0,1,F141))</f>
        <v/>
      </c>
      <c r="H141" s="16">
        <f>IF($B141="","",IFERROR(INDEX(Insumos!$D$6:$D$405,MATCH($B141,Insumos!$A$6:$A$405,0)),0))</f>
        <v/>
      </c>
      <c r="I141" s="16">
        <f>IF(G141="","",G141*H141)</f>
        <v/>
      </c>
    </row>
    <row r="142">
      <c r="A142" s="14" t="n"/>
      <c r="B142" s="14" t="n"/>
      <c r="C142" s="14">
        <f>IF($B142="","",IFERROR(INDEX(Insumos!$B$6:$B$405,MATCH($B142,Insumos!$A$6:$A$405,0)),"Código não cadastrado"))</f>
        <v/>
      </c>
      <c r="D142" s="14">
        <f>IF($B142="","",IFERROR(INDEX(Insumos!$C$6:$C$405,MATCH($B142,Insumos!$A$6:$A$405,0)),""))</f>
        <v/>
      </c>
      <c r="E142" s="20" t="n"/>
      <c r="F142" s="21" t="n"/>
      <c r="G142" s="20">
        <f>IF(OR(E142="",$B142=""),"",E142*IF(N(F142)=0,1,F142))</f>
        <v/>
      </c>
      <c r="H142" s="16">
        <f>IF($B142="","",IFERROR(INDEX(Insumos!$D$6:$D$405,MATCH($B142,Insumos!$A$6:$A$405,0)),0))</f>
        <v/>
      </c>
      <c r="I142" s="16">
        <f>IF(G142="","",G142*H142)</f>
        <v/>
      </c>
    </row>
    <row r="143">
      <c r="A143" s="14" t="n"/>
      <c r="B143" s="14" t="n"/>
      <c r="C143" s="14">
        <f>IF($B143="","",IFERROR(INDEX(Insumos!$B$6:$B$405,MATCH($B143,Insumos!$A$6:$A$405,0)),"Código não cadastrado"))</f>
        <v/>
      </c>
      <c r="D143" s="14">
        <f>IF($B143="","",IFERROR(INDEX(Insumos!$C$6:$C$405,MATCH($B143,Insumos!$A$6:$A$405,0)),""))</f>
        <v/>
      </c>
      <c r="E143" s="20" t="n"/>
      <c r="F143" s="21" t="n"/>
      <c r="G143" s="20">
        <f>IF(OR(E143="",$B143=""),"",E143*IF(N(F143)=0,1,F143))</f>
        <v/>
      </c>
      <c r="H143" s="16">
        <f>IF($B143="","",IFERROR(INDEX(Insumos!$D$6:$D$405,MATCH($B143,Insumos!$A$6:$A$405,0)),0))</f>
        <v/>
      </c>
      <c r="I143" s="16">
        <f>IF(G143="","",G143*H143)</f>
        <v/>
      </c>
    </row>
    <row r="144">
      <c r="A144" s="14" t="n"/>
      <c r="B144" s="14" t="n"/>
      <c r="C144" s="14">
        <f>IF($B144="","",IFERROR(INDEX(Insumos!$B$6:$B$405,MATCH($B144,Insumos!$A$6:$A$405,0)),"Código não cadastrado"))</f>
        <v/>
      </c>
      <c r="D144" s="14">
        <f>IF($B144="","",IFERROR(INDEX(Insumos!$C$6:$C$405,MATCH($B144,Insumos!$A$6:$A$405,0)),""))</f>
        <v/>
      </c>
      <c r="E144" s="20" t="n"/>
      <c r="F144" s="21" t="n"/>
      <c r="G144" s="20">
        <f>IF(OR(E144="",$B144=""),"",E144*IF(N(F144)=0,1,F144))</f>
        <v/>
      </c>
      <c r="H144" s="16">
        <f>IF($B144="","",IFERROR(INDEX(Insumos!$D$6:$D$405,MATCH($B144,Insumos!$A$6:$A$405,0)),0))</f>
        <v/>
      </c>
      <c r="I144" s="16">
        <f>IF(G144="","",G144*H144)</f>
        <v/>
      </c>
    </row>
    <row r="145">
      <c r="A145" s="14" t="n"/>
      <c r="B145" s="14" t="n"/>
      <c r="C145" s="14">
        <f>IF($B145="","",IFERROR(INDEX(Insumos!$B$6:$B$405,MATCH($B145,Insumos!$A$6:$A$405,0)),"Código não cadastrado"))</f>
        <v/>
      </c>
      <c r="D145" s="14">
        <f>IF($B145="","",IFERROR(INDEX(Insumos!$C$6:$C$405,MATCH($B145,Insumos!$A$6:$A$405,0)),""))</f>
        <v/>
      </c>
      <c r="E145" s="20" t="n"/>
      <c r="F145" s="21" t="n"/>
      <c r="G145" s="20">
        <f>IF(OR(E145="",$B145=""),"",E145*IF(N(F145)=0,1,F145))</f>
        <v/>
      </c>
      <c r="H145" s="16">
        <f>IF($B145="","",IFERROR(INDEX(Insumos!$D$6:$D$405,MATCH($B145,Insumos!$A$6:$A$405,0)),0))</f>
        <v/>
      </c>
      <c r="I145" s="16">
        <f>IF(G145="","",G145*H145)</f>
        <v/>
      </c>
    </row>
    <row r="146">
      <c r="A146" s="14" t="n"/>
      <c r="B146" s="14" t="n"/>
      <c r="C146" s="14">
        <f>IF($B146="","",IFERROR(INDEX(Insumos!$B$6:$B$405,MATCH($B146,Insumos!$A$6:$A$405,0)),"Código não cadastrado"))</f>
        <v/>
      </c>
      <c r="D146" s="14">
        <f>IF($B146="","",IFERROR(INDEX(Insumos!$C$6:$C$405,MATCH($B146,Insumos!$A$6:$A$405,0)),""))</f>
        <v/>
      </c>
      <c r="E146" s="20" t="n"/>
      <c r="F146" s="21" t="n"/>
      <c r="G146" s="20">
        <f>IF(OR(E146="",$B146=""),"",E146*IF(N(F146)=0,1,F146))</f>
        <v/>
      </c>
      <c r="H146" s="16">
        <f>IF($B146="","",IFERROR(INDEX(Insumos!$D$6:$D$405,MATCH($B146,Insumos!$A$6:$A$405,0)),0))</f>
        <v/>
      </c>
      <c r="I146" s="16">
        <f>IF(G146="","",G146*H146)</f>
        <v/>
      </c>
    </row>
    <row r="147">
      <c r="A147" s="14" t="n"/>
      <c r="B147" s="14" t="n"/>
      <c r="C147" s="14">
        <f>IF($B147="","",IFERROR(INDEX(Insumos!$B$6:$B$405,MATCH($B147,Insumos!$A$6:$A$405,0)),"Código não cadastrado"))</f>
        <v/>
      </c>
      <c r="D147" s="14">
        <f>IF($B147="","",IFERROR(INDEX(Insumos!$C$6:$C$405,MATCH($B147,Insumos!$A$6:$A$405,0)),""))</f>
        <v/>
      </c>
      <c r="E147" s="20" t="n"/>
      <c r="F147" s="21" t="n"/>
      <c r="G147" s="20">
        <f>IF(OR(E147="",$B147=""),"",E147*IF(N(F147)=0,1,F147))</f>
        <v/>
      </c>
      <c r="H147" s="16">
        <f>IF($B147="","",IFERROR(INDEX(Insumos!$D$6:$D$405,MATCH($B147,Insumos!$A$6:$A$405,0)),0))</f>
        <v/>
      </c>
      <c r="I147" s="16">
        <f>IF(G147="","",G147*H147)</f>
        <v/>
      </c>
    </row>
    <row r="148">
      <c r="A148" s="14" t="n"/>
      <c r="B148" s="14" t="n"/>
      <c r="C148" s="14">
        <f>IF($B148="","",IFERROR(INDEX(Insumos!$B$6:$B$405,MATCH($B148,Insumos!$A$6:$A$405,0)),"Código não cadastrado"))</f>
        <v/>
      </c>
      <c r="D148" s="14">
        <f>IF($B148="","",IFERROR(INDEX(Insumos!$C$6:$C$405,MATCH($B148,Insumos!$A$6:$A$405,0)),""))</f>
        <v/>
      </c>
      <c r="E148" s="20" t="n"/>
      <c r="F148" s="21" t="n"/>
      <c r="G148" s="20">
        <f>IF(OR(E148="",$B148=""),"",E148*IF(N(F148)=0,1,F148))</f>
        <v/>
      </c>
      <c r="H148" s="16">
        <f>IF($B148="","",IFERROR(INDEX(Insumos!$D$6:$D$405,MATCH($B148,Insumos!$A$6:$A$405,0)),0))</f>
        <v/>
      </c>
      <c r="I148" s="16">
        <f>IF(G148="","",G148*H148)</f>
        <v/>
      </c>
    </row>
    <row r="149">
      <c r="A149" s="14" t="n"/>
      <c r="B149" s="14" t="n"/>
      <c r="C149" s="14">
        <f>IF($B149="","",IFERROR(INDEX(Insumos!$B$6:$B$405,MATCH($B149,Insumos!$A$6:$A$405,0)),"Código não cadastrado"))</f>
        <v/>
      </c>
      <c r="D149" s="14">
        <f>IF($B149="","",IFERROR(INDEX(Insumos!$C$6:$C$405,MATCH($B149,Insumos!$A$6:$A$405,0)),""))</f>
        <v/>
      </c>
      <c r="E149" s="20" t="n"/>
      <c r="F149" s="21" t="n"/>
      <c r="G149" s="20">
        <f>IF(OR(E149="",$B149=""),"",E149*IF(N(F149)=0,1,F149))</f>
        <v/>
      </c>
      <c r="H149" s="16">
        <f>IF($B149="","",IFERROR(INDEX(Insumos!$D$6:$D$405,MATCH($B149,Insumos!$A$6:$A$405,0)),0))</f>
        <v/>
      </c>
      <c r="I149" s="16">
        <f>IF(G149="","",G149*H149)</f>
        <v/>
      </c>
    </row>
    <row r="150">
      <c r="A150" s="14" t="n"/>
      <c r="B150" s="14" t="n"/>
      <c r="C150" s="14">
        <f>IF($B150="","",IFERROR(INDEX(Insumos!$B$6:$B$405,MATCH($B150,Insumos!$A$6:$A$405,0)),"Código não cadastrado"))</f>
        <v/>
      </c>
      <c r="D150" s="14">
        <f>IF($B150="","",IFERROR(INDEX(Insumos!$C$6:$C$405,MATCH($B150,Insumos!$A$6:$A$405,0)),""))</f>
        <v/>
      </c>
      <c r="E150" s="20" t="n"/>
      <c r="F150" s="21" t="n"/>
      <c r="G150" s="20">
        <f>IF(OR(E150="",$B150=""),"",E150*IF(N(F150)=0,1,F150))</f>
        <v/>
      </c>
      <c r="H150" s="16">
        <f>IF($B150="","",IFERROR(INDEX(Insumos!$D$6:$D$405,MATCH($B150,Insumos!$A$6:$A$405,0)),0))</f>
        <v/>
      </c>
      <c r="I150" s="16">
        <f>IF(G150="","",G150*H150)</f>
        <v/>
      </c>
    </row>
    <row r="151">
      <c r="A151" s="14" t="n"/>
      <c r="B151" s="14" t="n"/>
      <c r="C151" s="14">
        <f>IF($B151="","",IFERROR(INDEX(Insumos!$B$6:$B$405,MATCH($B151,Insumos!$A$6:$A$405,0)),"Código não cadastrado"))</f>
        <v/>
      </c>
      <c r="D151" s="14">
        <f>IF($B151="","",IFERROR(INDEX(Insumos!$C$6:$C$405,MATCH($B151,Insumos!$A$6:$A$405,0)),""))</f>
        <v/>
      </c>
      <c r="E151" s="20" t="n"/>
      <c r="F151" s="21" t="n"/>
      <c r="G151" s="20">
        <f>IF(OR(E151="",$B151=""),"",E151*IF(N(F151)=0,1,F151))</f>
        <v/>
      </c>
      <c r="H151" s="16">
        <f>IF($B151="","",IFERROR(INDEX(Insumos!$D$6:$D$405,MATCH($B151,Insumos!$A$6:$A$405,0)),0))</f>
        <v/>
      </c>
      <c r="I151" s="16">
        <f>IF(G151="","",G151*H151)</f>
        <v/>
      </c>
    </row>
    <row r="152">
      <c r="A152" s="14" t="n"/>
      <c r="B152" s="14" t="n"/>
      <c r="C152" s="14">
        <f>IF($B152="","",IFERROR(INDEX(Insumos!$B$6:$B$405,MATCH($B152,Insumos!$A$6:$A$405,0)),"Código não cadastrado"))</f>
        <v/>
      </c>
      <c r="D152" s="14">
        <f>IF($B152="","",IFERROR(INDEX(Insumos!$C$6:$C$405,MATCH($B152,Insumos!$A$6:$A$405,0)),""))</f>
        <v/>
      </c>
      <c r="E152" s="20" t="n"/>
      <c r="F152" s="21" t="n"/>
      <c r="G152" s="20">
        <f>IF(OR(E152="",$B152=""),"",E152*IF(N(F152)=0,1,F152))</f>
        <v/>
      </c>
      <c r="H152" s="16">
        <f>IF($B152="","",IFERROR(INDEX(Insumos!$D$6:$D$405,MATCH($B152,Insumos!$A$6:$A$405,0)),0))</f>
        <v/>
      </c>
      <c r="I152" s="16">
        <f>IF(G152="","",G152*H152)</f>
        <v/>
      </c>
    </row>
    <row r="153">
      <c r="A153" s="14" t="n"/>
      <c r="B153" s="14" t="n"/>
      <c r="C153" s="14">
        <f>IF($B153="","",IFERROR(INDEX(Insumos!$B$6:$B$405,MATCH($B153,Insumos!$A$6:$A$405,0)),"Código não cadastrado"))</f>
        <v/>
      </c>
      <c r="D153" s="14">
        <f>IF($B153="","",IFERROR(INDEX(Insumos!$C$6:$C$405,MATCH($B153,Insumos!$A$6:$A$405,0)),""))</f>
        <v/>
      </c>
      <c r="E153" s="20" t="n"/>
      <c r="F153" s="21" t="n"/>
      <c r="G153" s="20">
        <f>IF(OR(E153="",$B153=""),"",E153*IF(N(F153)=0,1,F153))</f>
        <v/>
      </c>
      <c r="H153" s="16">
        <f>IF($B153="","",IFERROR(INDEX(Insumos!$D$6:$D$405,MATCH($B153,Insumos!$A$6:$A$405,0)),0))</f>
        <v/>
      </c>
      <c r="I153" s="16">
        <f>IF(G153="","",G153*H153)</f>
        <v/>
      </c>
    </row>
    <row r="154">
      <c r="A154" s="14" t="n"/>
      <c r="B154" s="14" t="n"/>
      <c r="C154" s="14">
        <f>IF($B154="","",IFERROR(INDEX(Insumos!$B$6:$B$405,MATCH($B154,Insumos!$A$6:$A$405,0)),"Código não cadastrado"))</f>
        <v/>
      </c>
      <c r="D154" s="14">
        <f>IF($B154="","",IFERROR(INDEX(Insumos!$C$6:$C$405,MATCH($B154,Insumos!$A$6:$A$405,0)),""))</f>
        <v/>
      </c>
      <c r="E154" s="20" t="n"/>
      <c r="F154" s="21" t="n"/>
      <c r="G154" s="20">
        <f>IF(OR(E154="",$B154=""),"",E154*IF(N(F154)=0,1,F154))</f>
        <v/>
      </c>
      <c r="H154" s="16">
        <f>IF($B154="","",IFERROR(INDEX(Insumos!$D$6:$D$405,MATCH($B154,Insumos!$A$6:$A$405,0)),0))</f>
        <v/>
      </c>
      <c r="I154" s="16">
        <f>IF(G154="","",G154*H154)</f>
        <v/>
      </c>
    </row>
    <row r="155">
      <c r="A155" s="14" t="n"/>
      <c r="B155" s="14" t="n"/>
      <c r="C155" s="14">
        <f>IF($B155="","",IFERROR(INDEX(Insumos!$B$6:$B$405,MATCH($B155,Insumos!$A$6:$A$405,0)),"Código não cadastrado"))</f>
        <v/>
      </c>
      <c r="D155" s="14">
        <f>IF($B155="","",IFERROR(INDEX(Insumos!$C$6:$C$405,MATCH($B155,Insumos!$A$6:$A$405,0)),""))</f>
        <v/>
      </c>
      <c r="E155" s="20" t="n"/>
      <c r="F155" s="21" t="n"/>
      <c r="G155" s="20">
        <f>IF(OR(E155="",$B155=""),"",E155*IF(N(F155)=0,1,F155))</f>
        <v/>
      </c>
      <c r="H155" s="16">
        <f>IF($B155="","",IFERROR(INDEX(Insumos!$D$6:$D$405,MATCH($B155,Insumos!$A$6:$A$405,0)),0))</f>
        <v/>
      </c>
      <c r="I155" s="16">
        <f>IF(G155="","",G155*H155)</f>
        <v/>
      </c>
    </row>
    <row r="156">
      <c r="A156" s="14" t="n"/>
      <c r="B156" s="14" t="n"/>
      <c r="C156" s="14">
        <f>IF($B156="","",IFERROR(INDEX(Insumos!$B$6:$B$405,MATCH($B156,Insumos!$A$6:$A$405,0)),"Código não cadastrado"))</f>
        <v/>
      </c>
      <c r="D156" s="14">
        <f>IF($B156="","",IFERROR(INDEX(Insumos!$C$6:$C$405,MATCH($B156,Insumos!$A$6:$A$405,0)),""))</f>
        <v/>
      </c>
      <c r="E156" s="20" t="n"/>
      <c r="F156" s="21" t="n"/>
      <c r="G156" s="20">
        <f>IF(OR(E156="",$B156=""),"",E156*IF(N(F156)=0,1,F156))</f>
        <v/>
      </c>
      <c r="H156" s="16">
        <f>IF($B156="","",IFERROR(INDEX(Insumos!$D$6:$D$405,MATCH($B156,Insumos!$A$6:$A$405,0)),0))</f>
        <v/>
      </c>
      <c r="I156" s="16">
        <f>IF(G156="","",G156*H156)</f>
        <v/>
      </c>
    </row>
    <row r="157">
      <c r="A157" s="14" t="n"/>
      <c r="B157" s="14" t="n"/>
      <c r="C157" s="14">
        <f>IF($B157="","",IFERROR(INDEX(Insumos!$B$6:$B$405,MATCH($B157,Insumos!$A$6:$A$405,0)),"Código não cadastrado"))</f>
        <v/>
      </c>
      <c r="D157" s="14">
        <f>IF($B157="","",IFERROR(INDEX(Insumos!$C$6:$C$405,MATCH($B157,Insumos!$A$6:$A$405,0)),""))</f>
        <v/>
      </c>
      <c r="E157" s="20" t="n"/>
      <c r="F157" s="21" t="n"/>
      <c r="G157" s="20">
        <f>IF(OR(E157="",$B157=""),"",E157*IF(N(F157)=0,1,F157))</f>
        <v/>
      </c>
      <c r="H157" s="16">
        <f>IF($B157="","",IFERROR(INDEX(Insumos!$D$6:$D$405,MATCH($B157,Insumos!$A$6:$A$405,0)),0))</f>
        <v/>
      </c>
      <c r="I157" s="16">
        <f>IF(G157="","",G157*H157)</f>
        <v/>
      </c>
    </row>
    <row r="158">
      <c r="A158" s="14" t="n"/>
      <c r="B158" s="14" t="n"/>
      <c r="C158" s="14">
        <f>IF($B158="","",IFERROR(INDEX(Insumos!$B$6:$B$405,MATCH($B158,Insumos!$A$6:$A$405,0)),"Código não cadastrado"))</f>
        <v/>
      </c>
      <c r="D158" s="14">
        <f>IF($B158="","",IFERROR(INDEX(Insumos!$C$6:$C$405,MATCH($B158,Insumos!$A$6:$A$405,0)),""))</f>
        <v/>
      </c>
      <c r="E158" s="20" t="n"/>
      <c r="F158" s="21" t="n"/>
      <c r="G158" s="20">
        <f>IF(OR(E158="",$B158=""),"",E158*IF(N(F158)=0,1,F158))</f>
        <v/>
      </c>
      <c r="H158" s="16">
        <f>IF($B158="","",IFERROR(INDEX(Insumos!$D$6:$D$405,MATCH($B158,Insumos!$A$6:$A$405,0)),0))</f>
        <v/>
      </c>
      <c r="I158" s="16">
        <f>IF(G158="","",G158*H158)</f>
        <v/>
      </c>
    </row>
    <row r="159">
      <c r="A159" s="14" t="n"/>
      <c r="B159" s="14" t="n"/>
      <c r="C159" s="14">
        <f>IF($B159="","",IFERROR(INDEX(Insumos!$B$6:$B$405,MATCH($B159,Insumos!$A$6:$A$405,0)),"Código não cadastrado"))</f>
        <v/>
      </c>
      <c r="D159" s="14">
        <f>IF($B159="","",IFERROR(INDEX(Insumos!$C$6:$C$405,MATCH($B159,Insumos!$A$6:$A$405,0)),""))</f>
        <v/>
      </c>
      <c r="E159" s="20" t="n"/>
      <c r="F159" s="21" t="n"/>
      <c r="G159" s="20">
        <f>IF(OR(E159="",$B159=""),"",E159*IF(N(F159)=0,1,F159))</f>
        <v/>
      </c>
      <c r="H159" s="16">
        <f>IF($B159="","",IFERROR(INDEX(Insumos!$D$6:$D$405,MATCH($B159,Insumos!$A$6:$A$405,0)),0))</f>
        <v/>
      </c>
      <c r="I159" s="16">
        <f>IF(G159="","",G159*H159)</f>
        <v/>
      </c>
    </row>
    <row r="160">
      <c r="A160" s="14" t="n"/>
      <c r="B160" s="14" t="n"/>
      <c r="C160" s="14">
        <f>IF($B160="","",IFERROR(INDEX(Insumos!$B$6:$B$405,MATCH($B160,Insumos!$A$6:$A$405,0)),"Código não cadastrado"))</f>
        <v/>
      </c>
      <c r="D160" s="14">
        <f>IF($B160="","",IFERROR(INDEX(Insumos!$C$6:$C$405,MATCH($B160,Insumos!$A$6:$A$405,0)),""))</f>
        <v/>
      </c>
      <c r="E160" s="20" t="n"/>
      <c r="F160" s="21" t="n"/>
      <c r="G160" s="20">
        <f>IF(OR(E160="",$B160=""),"",E160*IF(N(F160)=0,1,F160))</f>
        <v/>
      </c>
      <c r="H160" s="16">
        <f>IF($B160="","",IFERROR(INDEX(Insumos!$D$6:$D$405,MATCH($B160,Insumos!$A$6:$A$405,0)),0))</f>
        <v/>
      </c>
      <c r="I160" s="16">
        <f>IF(G160="","",G160*H160)</f>
        <v/>
      </c>
    </row>
    <row r="161">
      <c r="A161" s="14" t="n"/>
      <c r="B161" s="14" t="n"/>
      <c r="C161" s="14">
        <f>IF($B161="","",IFERROR(INDEX(Insumos!$B$6:$B$405,MATCH($B161,Insumos!$A$6:$A$405,0)),"Código não cadastrado"))</f>
        <v/>
      </c>
      <c r="D161" s="14">
        <f>IF($B161="","",IFERROR(INDEX(Insumos!$C$6:$C$405,MATCH($B161,Insumos!$A$6:$A$405,0)),""))</f>
        <v/>
      </c>
      <c r="E161" s="20" t="n"/>
      <c r="F161" s="21" t="n"/>
      <c r="G161" s="20">
        <f>IF(OR(E161="",$B161=""),"",E161*IF(N(F161)=0,1,F161))</f>
        <v/>
      </c>
      <c r="H161" s="16">
        <f>IF($B161="","",IFERROR(INDEX(Insumos!$D$6:$D$405,MATCH($B161,Insumos!$A$6:$A$405,0)),0))</f>
        <v/>
      </c>
      <c r="I161" s="16">
        <f>IF(G161="","",G161*H161)</f>
        <v/>
      </c>
    </row>
    <row r="162">
      <c r="A162" s="14" t="n"/>
      <c r="B162" s="14" t="n"/>
      <c r="C162" s="14">
        <f>IF($B162="","",IFERROR(INDEX(Insumos!$B$6:$B$405,MATCH($B162,Insumos!$A$6:$A$405,0)),"Código não cadastrado"))</f>
        <v/>
      </c>
      <c r="D162" s="14">
        <f>IF($B162="","",IFERROR(INDEX(Insumos!$C$6:$C$405,MATCH($B162,Insumos!$A$6:$A$405,0)),""))</f>
        <v/>
      </c>
      <c r="E162" s="20" t="n"/>
      <c r="F162" s="21" t="n"/>
      <c r="G162" s="20">
        <f>IF(OR(E162="",$B162=""),"",E162*IF(N(F162)=0,1,F162))</f>
        <v/>
      </c>
      <c r="H162" s="16">
        <f>IF($B162="","",IFERROR(INDEX(Insumos!$D$6:$D$405,MATCH($B162,Insumos!$A$6:$A$405,0)),0))</f>
        <v/>
      </c>
      <c r="I162" s="16">
        <f>IF(G162="","",G162*H162)</f>
        <v/>
      </c>
    </row>
    <row r="163">
      <c r="A163" s="14" t="n"/>
      <c r="B163" s="14" t="n"/>
      <c r="C163" s="14">
        <f>IF($B163="","",IFERROR(INDEX(Insumos!$B$6:$B$405,MATCH($B163,Insumos!$A$6:$A$405,0)),"Código não cadastrado"))</f>
        <v/>
      </c>
      <c r="D163" s="14">
        <f>IF($B163="","",IFERROR(INDEX(Insumos!$C$6:$C$405,MATCH($B163,Insumos!$A$6:$A$405,0)),""))</f>
        <v/>
      </c>
      <c r="E163" s="20" t="n"/>
      <c r="F163" s="21" t="n"/>
      <c r="G163" s="20">
        <f>IF(OR(E163="",$B163=""),"",E163*IF(N(F163)=0,1,F163))</f>
        <v/>
      </c>
      <c r="H163" s="16">
        <f>IF($B163="","",IFERROR(INDEX(Insumos!$D$6:$D$405,MATCH($B163,Insumos!$A$6:$A$405,0)),0))</f>
        <v/>
      </c>
      <c r="I163" s="16">
        <f>IF(G163="","",G163*H163)</f>
        <v/>
      </c>
    </row>
    <row r="164">
      <c r="A164" s="14" t="n"/>
      <c r="B164" s="14" t="n"/>
      <c r="C164" s="14">
        <f>IF($B164="","",IFERROR(INDEX(Insumos!$B$6:$B$405,MATCH($B164,Insumos!$A$6:$A$405,0)),"Código não cadastrado"))</f>
        <v/>
      </c>
      <c r="D164" s="14">
        <f>IF($B164="","",IFERROR(INDEX(Insumos!$C$6:$C$405,MATCH($B164,Insumos!$A$6:$A$405,0)),""))</f>
        <v/>
      </c>
      <c r="E164" s="20" t="n"/>
      <c r="F164" s="21" t="n"/>
      <c r="G164" s="20">
        <f>IF(OR(E164="",$B164=""),"",E164*IF(N(F164)=0,1,F164))</f>
        <v/>
      </c>
      <c r="H164" s="16">
        <f>IF($B164="","",IFERROR(INDEX(Insumos!$D$6:$D$405,MATCH($B164,Insumos!$A$6:$A$405,0)),0))</f>
        <v/>
      </c>
      <c r="I164" s="16">
        <f>IF(G164="","",G164*H164)</f>
        <v/>
      </c>
    </row>
    <row r="165">
      <c r="A165" s="14" t="n"/>
      <c r="B165" s="14" t="n"/>
      <c r="C165" s="14">
        <f>IF($B165="","",IFERROR(INDEX(Insumos!$B$6:$B$405,MATCH($B165,Insumos!$A$6:$A$405,0)),"Código não cadastrado"))</f>
        <v/>
      </c>
      <c r="D165" s="14">
        <f>IF($B165="","",IFERROR(INDEX(Insumos!$C$6:$C$405,MATCH($B165,Insumos!$A$6:$A$405,0)),""))</f>
        <v/>
      </c>
      <c r="E165" s="20" t="n"/>
      <c r="F165" s="21" t="n"/>
      <c r="G165" s="20">
        <f>IF(OR(E165="",$B165=""),"",E165*IF(N(F165)=0,1,F165))</f>
        <v/>
      </c>
      <c r="H165" s="16">
        <f>IF($B165="","",IFERROR(INDEX(Insumos!$D$6:$D$405,MATCH($B165,Insumos!$A$6:$A$405,0)),0))</f>
        <v/>
      </c>
      <c r="I165" s="16">
        <f>IF(G165="","",G165*H165)</f>
        <v/>
      </c>
    </row>
    <row r="166">
      <c r="A166" s="14" t="n"/>
      <c r="B166" s="14" t="n"/>
      <c r="C166" s="14">
        <f>IF($B166="","",IFERROR(INDEX(Insumos!$B$6:$B$405,MATCH($B166,Insumos!$A$6:$A$405,0)),"Código não cadastrado"))</f>
        <v/>
      </c>
      <c r="D166" s="14">
        <f>IF($B166="","",IFERROR(INDEX(Insumos!$C$6:$C$405,MATCH($B166,Insumos!$A$6:$A$405,0)),""))</f>
        <v/>
      </c>
      <c r="E166" s="20" t="n"/>
      <c r="F166" s="21" t="n"/>
      <c r="G166" s="20">
        <f>IF(OR(E166="",$B166=""),"",E166*IF(N(F166)=0,1,F166))</f>
        <v/>
      </c>
      <c r="H166" s="16">
        <f>IF($B166="","",IFERROR(INDEX(Insumos!$D$6:$D$405,MATCH($B166,Insumos!$A$6:$A$405,0)),0))</f>
        <v/>
      </c>
      <c r="I166" s="16">
        <f>IF(G166="","",G166*H166)</f>
        <v/>
      </c>
    </row>
    <row r="167">
      <c r="A167" s="14" t="n"/>
      <c r="B167" s="14" t="n"/>
      <c r="C167" s="14">
        <f>IF($B167="","",IFERROR(INDEX(Insumos!$B$6:$B$405,MATCH($B167,Insumos!$A$6:$A$405,0)),"Código não cadastrado"))</f>
        <v/>
      </c>
      <c r="D167" s="14">
        <f>IF($B167="","",IFERROR(INDEX(Insumos!$C$6:$C$405,MATCH($B167,Insumos!$A$6:$A$405,0)),""))</f>
        <v/>
      </c>
      <c r="E167" s="20" t="n"/>
      <c r="F167" s="21" t="n"/>
      <c r="G167" s="20">
        <f>IF(OR(E167="",$B167=""),"",E167*IF(N(F167)=0,1,F167))</f>
        <v/>
      </c>
      <c r="H167" s="16">
        <f>IF($B167="","",IFERROR(INDEX(Insumos!$D$6:$D$405,MATCH($B167,Insumos!$A$6:$A$405,0)),0))</f>
        <v/>
      </c>
      <c r="I167" s="16">
        <f>IF(G167="","",G167*H167)</f>
        <v/>
      </c>
    </row>
    <row r="168">
      <c r="A168" s="14" t="n"/>
      <c r="B168" s="14" t="n"/>
      <c r="C168" s="14">
        <f>IF($B168="","",IFERROR(INDEX(Insumos!$B$6:$B$405,MATCH($B168,Insumos!$A$6:$A$405,0)),"Código não cadastrado"))</f>
        <v/>
      </c>
      <c r="D168" s="14">
        <f>IF($B168="","",IFERROR(INDEX(Insumos!$C$6:$C$405,MATCH($B168,Insumos!$A$6:$A$405,0)),""))</f>
        <v/>
      </c>
      <c r="E168" s="20" t="n"/>
      <c r="F168" s="21" t="n"/>
      <c r="G168" s="20">
        <f>IF(OR(E168="",$B168=""),"",E168*IF(N(F168)=0,1,F168))</f>
        <v/>
      </c>
      <c r="H168" s="16">
        <f>IF($B168="","",IFERROR(INDEX(Insumos!$D$6:$D$405,MATCH($B168,Insumos!$A$6:$A$405,0)),0))</f>
        <v/>
      </c>
      <c r="I168" s="16">
        <f>IF(G168="","",G168*H168)</f>
        <v/>
      </c>
    </row>
    <row r="169">
      <c r="A169" s="14" t="n"/>
      <c r="B169" s="14" t="n"/>
      <c r="C169" s="14">
        <f>IF($B169="","",IFERROR(INDEX(Insumos!$B$6:$B$405,MATCH($B169,Insumos!$A$6:$A$405,0)),"Código não cadastrado"))</f>
        <v/>
      </c>
      <c r="D169" s="14">
        <f>IF($B169="","",IFERROR(INDEX(Insumos!$C$6:$C$405,MATCH($B169,Insumos!$A$6:$A$405,0)),""))</f>
        <v/>
      </c>
      <c r="E169" s="20" t="n"/>
      <c r="F169" s="21" t="n"/>
      <c r="G169" s="20">
        <f>IF(OR(E169="",$B169=""),"",E169*IF(N(F169)=0,1,F169))</f>
        <v/>
      </c>
      <c r="H169" s="16">
        <f>IF($B169="","",IFERROR(INDEX(Insumos!$D$6:$D$405,MATCH($B169,Insumos!$A$6:$A$405,0)),0))</f>
        <v/>
      </c>
      <c r="I169" s="16">
        <f>IF(G169="","",G169*H169)</f>
        <v/>
      </c>
    </row>
    <row r="170">
      <c r="A170" s="14" t="n"/>
      <c r="B170" s="14" t="n"/>
      <c r="C170" s="14">
        <f>IF($B170="","",IFERROR(INDEX(Insumos!$B$6:$B$405,MATCH($B170,Insumos!$A$6:$A$405,0)),"Código não cadastrado"))</f>
        <v/>
      </c>
      <c r="D170" s="14">
        <f>IF($B170="","",IFERROR(INDEX(Insumos!$C$6:$C$405,MATCH($B170,Insumos!$A$6:$A$405,0)),""))</f>
        <v/>
      </c>
      <c r="E170" s="20" t="n"/>
      <c r="F170" s="21" t="n"/>
      <c r="G170" s="20">
        <f>IF(OR(E170="",$B170=""),"",E170*IF(N(F170)=0,1,F170))</f>
        <v/>
      </c>
      <c r="H170" s="16">
        <f>IF($B170="","",IFERROR(INDEX(Insumos!$D$6:$D$405,MATCH($B170,Insumos!$A$6:$A$405,0)),0))</f>
        <v/>
      </c>
      <c r="I170" s="16">
        <f>IF(G170="","",G170*H170)</f>
        <v/>
      </c>
    </row>
    <row r="171">
      <c r="A171" s="14" t="n"/>
      <c r="B171" s="14" t="n"/>
      <c r="C171" s="14">
        <f>IF($B171="","",IFERROR(INDEX(Insumos!$B$6:$B$405,MATCH($B171,Insumos!$A$6:$A$405,0)),"Código não cadastrado"))</f>
        <v/>
      </c>
      <c r="D171" s="14">
        <f>IF($B171="","",IFERROR(INDEX(Insumos!$C$6:$C$405,MATCH($B171,Insumos!$A$6:$A$405,0)),""))</f>
        <v/>
      </c>
      <c r="E171" s="20" t="n"/>
      <c r="F171" s="21" t="n"/>
      <c r="G171" s="20">
        <f>IF(OR(E171="",$B171=""),"",E171*IF(N(F171)=0,1,F171))</f>
        <v/>
      </c>
      <c r="H171" s="16">
        <f>IF($B171="","",IFERROR(INDEX(Insumos!$D$6:$D$405,MATCH($B171,Insumos!$A$6:$A$405,0)),0))</f>
        <v/>
      </c>
      <c r="I171" s="16">
        <f>IF(G171="","",G171*H171)</f>
        <v/>
      </c>
    </row>
    <row r="172">
      <c r="A172" s="14" t="n"/>
      <c r="B172" s="14" t="n"/>
      <c r="C172" s="14">
        <f>IF($B172="","",IFERROR(INDEX(Insumos!$B$6:$B$405,MATCH($B172,Insumos!$A$6:$A$405,0)),"Código não cadastrado"))</f>
        <v/>
      </c>
      <c r="D172" s="14">
        <f>IF($B172="","",IFERROR(INDEX(Insumos!$C$6:$C$405,MATCH($B172,Insumos!$A$6:$A$405,0)),""))</f>
        <v/>
      </c>
      <c r="E172" s="20" t="n"/>
      <c r="F172" s="21" t="n"/>
      <c r="G172" s="20">
        <f>IF(OR(E172="",$B172=""),"",E172*IF(N(F172)=0,1,F172))</f>
        <v/>
      </c>
      <c r="H172" s="16">
        <f>IF($B172="","",IFERROR(INDEX(Insumos!$D$6:$D$405,MATCH($B172,Insumos!$A$6:$A$405,0)),0))</f>
        <v/>
      </c>
      <c r="I172" s="16">
        <f>IF(G172="","",G172*H172)</f>
        <v/>
      </c>
    </row>
    <row r="173">
      <c r="A173" s="14" t="n"/>
      <c r="B173" s="14" t="n"/>
      <c r="C173" s="14">
        <f>IF($B173="","",IFERROR(INDEX(Insumos!$B$6:$B$405,MATCH($B173,Insumos!$A$6:$A$405,0)),"Código não cadastrado"))</f>
        <v/>
      </c>
      <c r="D173" s="14">
        <f>IF($B173="","",IFERROR(INDEX(Insumos!$C$6:$C$405,MATCH($B173,Insumos!$A$6:$A$405,0)),""))</f>
        <v/>
      </c>
      <c r="E173" s="20" t="n"/>
      <c r="F173" s="21" t="n"/>
      <c r="G173" s="20">
        <f>IF(OR(E173="",$B173=""),"",E173*IF(N(F173)=0,1,F173))</f>
        <v/>
      </c>
      <c r="H173" s="16">
        <f>IF($B173="","",IFERROR(INDEX(Insumos!$D$6:$D$405,MATCH($B173,Insumos!$A$6:$A$405,0)),0))</f>
        <v/>
      </c>
      <c r="I173" s="16">
        <f>IF(G173="","",G173*H173)</f>
        <v/>
      </c>
    </row>
    <row r="174">
      <c r="A174" s="14" t="n"/>
      <c r="B174" s="14" t="n"/>
      <c r="C174" s="14">
        <f>IF($B174="","",IFERROR(INDEX(Insumos!$B$6:$B$405,MATCH($B174,Insumos!$A$6:$A$405,0)),"Código não cadastrado"))</f>
        <v/>
      </c>
      <c r="D174" s="14">
        <f>IF($B174="","",IFERROR(INDEX(Insumos!$C$6:$C$405,MATCH($B174,Insumos!$A$6:$A$405,0)),""))</f>
        <v/>
      </c>
      <c r="E174" s="20" t="n"/>
      <c r="F174" s="21" t="n"/>
      <c r="G174" s="20">
        <f>IF(OR(E174="",$B174=""),"",E174*IF(N(F174)=0,1,F174))</f>
        <v/>
      </c>
      <c r="H174" s="16">
        <f>IF($B174="","",IFERROR(INDEX(Insumos!$D$6:$D$405,MATCH($B174,Insumos!$A$6:$A$405,0)),0))</f>
        <v/>
      </c>
      <c r="I174" s="16">
        <f>IF(G174="","",G174*H174)</f>
        <v/>
      </c>
    </row>
    <row r="175">
      <c r="A175" s="14" t="n"/>
      <c r="B175" s="14" t="n"/>
      <c r="C175" s="14">
        <f>IF($B175="","",IFERROR(INDEX(Insumos!$B$6:$B$405,MATCH($B175,Insumos!$A$6:$A$405,0)),"Código não cadastrado"))</f>
        <v/>
      </c>
      <c r="D175" s="14">
        <f>IF($B175="","",IFERROR(INDEX(Insumos!$C$6:$C$405,MATCH($B175,Insumos!$A$6:$A$405,0)),""))</f>
        <v/>
      </c>
      <c r="E175" s="20" t="n"/>
      <c r="F175" s="21" t="n"/>
      <c r="G175" s="20">
        <f>IF(OR(E175="",$B175=""),"",E175*IF(N(F175)=0,1,F175))</f>
        <v/>
      </c>
      <c r="H175" s="16">
        <f>IF($B175="","",IFERROR(INDEX(Insumos!$D$6:$D$405,MATCH($B175,Insumos!$A$6:$A$405,0)),0))</f>
        <v/>
      </c>
      <c r="I175" s="16">
        <f>IF(G175="","",G175*H175)</f>
        <v/>
      </c>
    </row>
    <row r="176">
      <c r="A176" s="14" t="n"/>
      <c r="B176" s="14" t="n"/>
      <c r="C176" s="14">
        <f>IF($B176="","",IFERROR(INDEX(Insumos!$B$6:$B$405,MATCH($B176,Insumos!$A$6:$A$405,0)),"Código não cadastrado"))</f>
        <v/>
      </c>
      <c r="D176" s="14">
        <f>IF($B176="","",IFERROR(INDEX(Insumos!$C$6:$C$405,MATCH($B176,Insumos!$A$6:$A$405,0)),""))</f>
        <v/>
      </c>
      <c r="E176" s="20" t="n"/>
      <c r="F176" s="21" t="n"/>
      <c r="G176" s="20">
        <f>IF(OR(E176="",$B176=""),"",E176*IF(N(F176)=0,1,F176))</f>
        <v/>
      </c>
      <c r="H176" s="16">
        <f>IF($B176="","",IFERROR(INDEX(Insumos!$D$6:$D$405,MATCH($B176,Insumos!$A$6:$A$405,0)),0))</f>
        <v/>
      </c>
      <c r="I176" s="16">
        <f>IF(G176="","",G176*H176)</f>
        <v/>
      </c>
    </row>
    <row r="177">
      <c r="A177" s="14" t="n"/>
      <c r="B177" s="14" t="n"/>
      <c r="C177" s="14">
        <f>IF($B177="","",IFERROR(INDEX(Insumos!$B$6:$B$405,MATCH($B177,Insumos!$A$6:$A$405,0)),"Código não cadastrado"))</f>
        <v/>
      </c>
      <c r="D177" s="14">
        <f>IF($B177="","",IFERROR(INDEX(Insumos!$C$6:$C$405,MATCH($B177,Insumos!$A$6:$A$405,0)),""))</f>
        <v/>
      </c>
      <c r="E177" s="20" t="n"/>
      <c r="F177" s="21" t="n"/>
      <c r="G177" s="20">
        <f>IF(OR(E177="",$B177=""),"",E177*IF(N(F177)=0,1,F177))</f>
        <v/>
      </c>
      <c r="H177" s="16">
        <f>IF($B177="","",IFERROR(INDEX(Insumos!$D$6:$D$405,MATCH($B177,Insumos!$A$6:$A$405,0)),0))</f>
        <v/>
      </c>
      <c r="I177" s="16">
        <f>IF(G177="","",G177*H177)</f>
        <v/>
      </c>
    </row>
    <row r="178">
      <c r="A178" s="14" t="n"/>
      <c r="B178" s="14" t="n"/>
      <c r="C178" s="14">
        <f>IF($B178="","",IFERROR(INDEX(Insumos!$B$6:$B$405,MATCH($B178,Insumos!$A$6:$A$405,0)),"Código não cadastrado"))</f>
        <v/>
      </c>
      <c r="D178" s="14">
        <f>IF($B178="","",IFERROR(INDEX(Insumos!$C$6:$C$405,MATCH($B178,Insumos!$A$6:$A$405,0)),""))</f>
        <v/>
      </c>
      <c r="E178" s="20" t="n"/>
      <c r="F178" s="21" t="n"/>
      <c r="G178" s="20">
        <f>IF(OR(E178="",$B178=""),"",E178*IF(N(F178)=0,1,F178))</f>
        <v/>
      </c>
      <c r="H178" s="16">
        <f>IF($B178="","",IFERROR(INDEX(Insumos!$D$6:$D$405,MATCH($B178,Insumos!$A$6:$A$405,0)),0))</f>
        <v/>
      </c>
      <c r="I178" s="16">
        <f>IF(G178="","",G178*H178)</f>
        <v/>
      </c>
    </row>
    <row r="179">
      <c r="A179" s="14" t="n"/>
      <c r="B179" s="14" t="n"/>
      <c r="C179" s="14">
        <f>IF($B179="","",IFERROR(INDEX(Insumos!$B$6:$B$405,MATCH($B179,Insumos!$A$6:$A$405,0)),"Código não cadastrado"))</f>
        <v/>
      </c>
      <c r="D179" s="14">
        <f>IF($B179="","",IFERROR(INDEX(Insumos!$C$6:$C$405,MATCH($B179,Insumos!$A$6:$A$405,0)),""))</f>
        <v/>
      </c>
      <c r="E179" s="20" t="n"/>
      <c r="F179" s="21" t="n"/>
      <c r="G179" s="20">
        <f>IF(OR(E179="",$B179=""),"",E179*IF(N(F179)=0,1,F179))</f>
        <v/>
      </c>
      <c r="H179" s="16">
        <f>IF($B179="","",IFERROR(INDEX(Insumos!$D$6:$D$405,MATCH($B179,Insumos!$A$6:$A$405,0)),0))</f>
        <v/>
      </c>
      <c r="I179" s="16">
        <f>IF(G179="","",G179*H179)</f>
        <v/>
      </c>
    </row>
    <row r="180">
      <c r="A180" s="14" t="n"/>
      <c r="B180" s="14" t="n"/>
      <c r="C180" s="14">
        <f>IF($B180="","",IFERROR(INDEX(Insumos!$B$6:$B$405,MATCH($B180,Insumos!$A$6:$A$405,0)),"Código não cadastrado"))</f>
        <v/>
      </c>
      <c r="D180" s="14">
        <f>IF($B180="","",IFERROR(INDEX(Insumos!$C$6:$C$405,MATCH($B180,Insumos!$A$6:$A$405,0)),""))</f>
        <v/>
      </c>
      <c r="E180" s="20" t="n"/>
      <c r="F180" s="21" t="n"/>
      <c r="G180" s="20">
        <f>IF(OR(E180="",$B180=""),"",E180*IF(N(F180)=0,1,F180))</f>
        <v/>
      </c>
      <c r="H180" s="16">
        <f>IF($B180="","",IFERROR(INDEX(Insumos!$D$6:$D$405,MATCH($B180,Insumos!$A$6:$A$405,0)),0))</f>
        <v/>
      </c>
      <c r="I180" s="16">
        <f>IF(G180="","",G180*H180)</f>
        <v/>
      </c>
    </row>
    <row r="181">
      <c r="A181" s="14" t="n"/>
      <c r="B181" s="14" t="n"/>
      <c r="C181" s="14">
        <f>IF($B181="","",IFERROR(INDEX(Insumos!$B$6:$B$405,MATCH($B181,Insumos!$A$6:$A$405,0)),"Código não cadastrado"))</f>
        <v/>
      </c>
      <c r="D181" s="14">
        <f>IF($B181="","",IFERROR(INDEX(Insumos!$C$6:$C$405,MATCH($B181,Insumos!$A$6:$A$405,0)),""))</f>
        <v/>
      </c>
      <c r="E181" s="20" t="n"/>
      <c r="F181" s="21" t="n"/>
      <c r="G181" s="20">
        <f>IF(OR(E181="",$B181=""),"",E181*IF(N(F181)=0,1,F181))</f>
        <v/>
      </c>
      <c r="H181" s="16">
        <f>IF($B181="","",IFERROR(INDEX(Insumos!$D$6:$D$405,MATCH($B181,Insumos!$A$6:$A$405,0)),0))</f>
        <v/>
      </c>
      <c r="I181" s="16">
        <f>IF(G181="","",G181*H181)</f>
        <v/>
      </c>
    </row>
    <row r="182">
      <c r="A182" s="14" t="n"/>
      <c r="B182" s="14" t="n"/>
      <c r="C182" s="14">
        <f>IF($B182="","",IFERROR(INDEX(Insumos!$B$6:$B$405,MATCH($B182,Insumos!$A$6:$A$405,0)),"Código não cadastrado"))</f>
        <v/>
      </c>
      <c r="D182" s="14">
        <f>IF($B182="","",IFERROR(INDEX(Insumos!$C$6:$C$405,MATCH($B182,Insumos!$A$6:$A$405,0)),""))</f>
        <v/>
      </c>
      <c r="E182" s="20" t="n"/>
      <c r="F182" s="21" t="n"/>
      <c r="G182" s="20">
        <f>IF(OR(E182="",$B182=""),"",E182*IF(N(F182)=0,1,F182))</f>
        <v/>
      </c>
      <c r="H182" s="16">
        <f>IF($B182="","",IFERROR(INDEX(Insumos!$D$6:$D$405,MATCH($B182,Insumos!$A$6:$A$405,0)),0))</f>
        <v/>
      </c>
      <c r="I182" s="16">
        <f>IF(G182="","",G182*H182)</f>
        <v/>
      </c>
    </row>
    <row r="183">
      <c r="A183" s="14" t="n"/>
      <c r="B183" s="14" t="n"/>
      <c r="C183" s="14">
        <f>IF($B183="","",IFERROR(INDEX(Insumos!$B$6:$B$405,MATCH($B183,Insumos!$A$6:$A$405,0)),"Código não cadastrado"))</f>
        <v/>
      </c>
      <c r="D183" s="14">
        <f>IF($B183="","",IFERROR(INDEX(Insumos!$C$6:$C$405,MATCH($B183,Insumos!$A$6:$A$405,0)),""))</f>
        <v/>
      </c>
      <c r="E183" s="20" t="n"/>
      <c r="F183" s="21" t="n"/>
      <c r="G183" s="20">
        <f>IF(OR(E183="",$B183=""),"",E183*IF(N(F183)=0,1,F183))</f>
        <v/>
      </c>
      <c r="H183" s="16">
        <f>IF($B183="","",IFERROR(INDEX(Insumos!$D$6:$D$405,MATCH($B183,Insumos!$A$6:$A$405,0)),0))</f>
        <v/>
      </c>
      <c r="I183" s="16">
        <f>IF(G183="","",G183*H183)</f>
        <v/>
      </c>
    </row>
    <row r="184">
      <c r="A184" s="14" t="n"/>
      <c r="B184" s="14" t="n"/>
      <c r="C184" s="14">
        <f>IF($B184="","",IFERROR(INDEX(Insumos!$B$6:$B$405,MATCH($B184,Insumos!$A$6:$A$405,0)),"Código não cadastrado"))</f>
        <v/>
      </c>
      <c r="D184" s="14">
        <f>IF($B184="","",IFERROR(INDEX(Insumos!$C$6:$C$405,MATCH($B184,Insumos!$A$6:$A$405,0)),""))</f>
        <v/>
      </c>
      <c r="E184" s="20" t="n"/>
      <c r="F184" s="21" t="n"/>
      <c r="G184" s="20">
        <f>IF(OR(E184="",$B184=""),"",E184*IF(N(F184)=0,1,F184))</f>
        <v/>
      </c>
      <c r="H184" s="16">
        <f>IF($B184="","",IFERROR(INDEX(Insumos!$D$6:$D$405,MATCH($B184,Insumos!$A$6:$A$405,0)),0))</f>
        <v/>
      </c>
      <c r="I184" s="16">
        <f>IF(G184="","",G184*H184)</f>
        <v/>
      </c>
    </row>
    <row r="185">
      <c r="A185" s="14" t="n"/>
      <c r="B185" s="14" t="n"/>
      <c r="C185" s="14">
        <f>IF($B185="","",IFERROR(INDEX(Insumos!$B$6:$B$405,MATCH($B185,Insumos!$A$6:$A$405,0)),"Código não cadastrado"))</f>
        <v/>
      </c>
      <c r="D185" s="14">
        <f>IF($B185="","",IFERROR(INDEX(Insumos!$C$6:$C$405,MATCH($B185,Insumos!$A$6:$A$405,0)),""))</f>
        <v/>
      </c>
      <c r="E185" s="20" t="n"/>
      <c r="F185" s="21" t="n"/>
      <c r="G185" s="20">
        <f>IF(OR(E185="",$B185=""),"",E185*IF(N(F185)=0,1,F185))</f>
        <v/>
      </c>
      <c r="H185" s="16">
        <f>IF($B185="","",IFERROR(INDEX(Insumos!$D$6:$D$405,MATCH($B185,Insumos!$A$6:$A$405,0)),0))</f>
        <v/>
      </c>
      <c r="I185" s="16">
        <f>IF(G185="","",G185*H185)</f>
        <v/>
      </c>
    </row>
    <row r="186">
      <c r="A186" s="14" t="n"/>
      <c r="B186" s="14" t="n"/>
      <c r="C186" s="14">
        <f>IF($B186="","",IFERROR(INDEX(Insumos!$B$6:$B$405,MATCH($B186,Insumos!$A$6:$A$405,0)),"Código não cadastrado"))</f>
        <v/>
      </c>
      <c r="D186" s="14">
        <f>IF($B186="","",IFERROR(INDEX(Insumos!$C$6:$C$405,MATCH($B186,Insumos!$A$6:$A$405,0)),""))</f>
        <v/>
      </c>
      <c r="E186" s="20" t="n"/>
      <c r="F186" s="21" t="n"/>
      <c r="G186" s="20">
        <f>IF(OR(E186="",$B186=""),"",E186*IF(N(F186)=0,1,F186))</f>
        <v/>
      </c>
      <c r="H186" s="16">
        <f>IF($B186="","",IFERROR(INDEX(Insumos!$D$6:$D$405,MATCH($B186,Insumos!$A$6:$A$405,0)),0))</f>
        <v/>
      </c>
      <c r="I186" s="16">
        <f>IF(G186="","",G186*H186)</f>
        <v/>
      </c>
    </row>
    <row r="187">
      <c r="A187" s="14" t="n"/>
      <c r="B187" s="14" t="n"/>
      <c r="C187" s="14">
        <f>IF($B187="","",IFERROR(INDEX(Insumos!$B$6:$B$405,MATCH($B187,Insumos!$A$6:$A$405,0)),"Código não cadastrado"))</f>
        <v/>
      </c>
      <c r="D187" s="14">
        <f>IF($B187="","",IFERROR(INDEX(Insumos!$C$6:$C$405,MATCH($B187,Insumos!$A$6:$A$405,0)),""))</f>
        <v/>
      </c>
      <c r="E187" s="20" t="n"/>
      <c r="F187" s="21" t="n"/>
      <c r="G187" s="20">
        <f>IF(OR(E187="",$B187=""),"",E187*IF(N(F187)=0,1,F187))</f>
        <v/>
      </c>
      <c r="H187" s="16">
        <f>IF($B187="","",IFERROR(INDEX(Insumos!$D$6:$D$405,MATCH($B187,Insumos!$A$6:$A$405,0)),0))</f>
        <v/>
      </c>
      <c r="I187" s="16">
        <f>IF(G187="","",G187*H187)</f>
        <v/>
      </c>
    </row>
    <row r="188">
      <c r="A188" s="14" t="n"/>
      <c r="B188" s="14" t="n"/>
      <c r="C188" s="14">
        <f>IF($B188="","",IFERROR(INDEX(Insumos!$B$6:$B$405,MATCH($B188,Insumos!$A$6:$A$405,0)),"Código não cadastrado"))</f>
        <v/>
      </c>
      <c r="D188" s="14">
        <f>IF($B188="","",IFERROR(INDEX(Insumos!$C$6:$C$405,MATCH($B188,Insumos!$A$6:$A$405,0)),""))</f>
        <v/>
      </c>
      <c r="E188" s="20" t="n"/>
      <c r="F188" s="21" t="n"/>
      <c r="G188" s="20">
        <f>IF(OR(E188="",$B188=""),"",E188*IF(N(F188)=0,1,F188))</f>
        <v/>
      </c>
      <c r="H188" s="16">
        <f>IF($B188="","",IFERROR(INDEX(Insumos!$D$6:$D$405,MATCH($B188,Insumos!$A$6:$A$405,0)),0))</f>
        <v/>
      </c>
      <c r="I188" s="16">
        <f>IF(G188="","",G188*H188)</f>
        <v/>
      </c>
    </row>
    <row r="189">
      <c r="A189" s="14" t="n"/>
      <c r="B189" s="14" t="n"/>
      <c r="C189" s="14">
        <f>IF($B189="","",IFERROR(INDEX(Insumos!$B$6:$B$405,MATCH($B189,Insumos!$A$6:$A$405,0)),"Código não cadastrado"))</f>
        <v/>
      </c>
      <c r="D189" s="14">
        <f>IF($B189="","",IFERROR(INDEX(Insumos!$C$6:$C$405,MATCH($B189,Insumos!$A$6:$A$405,0)),""))</f>
        <v/>
      </c>
      <c r="E189" s="20" t="n"/>
      <c r="F189" s="21" t="n"/>
      <c r="G189" s="20">
        <f>IF(OR(E189="",$B189=""),"",E189*IF(N(F189)=0,1,F189))</f>
        <v/>
      </c>
      <c r="H189" s="16">
        <f>IF($B189="","",IFERROR(INDEX(Insumos!$D$6:$D$405,MATCH($B189,Insumos!$A$6:$A$405,0)),0))</f>
        <v/>
      </c>
      <c r="I189" s="16">
        <f>IF(G189="","",G189*H189)</f>
        <v/>
      </c>
    </row>
    <row r="190">
      <c r="A190" s="14" t="n"/>
      <c r="B190" s="14" t="n"/>
      <c r="C190" s="14">
        <f>IF($B190="","",IFERROR(INDEX(Insumos!$B$6:$B$405,MATCH($B190,Insumos!$A$6:$A$405,0)),"Código não cadastrado"))</f>
        <v/>
      </c>
      <c r="D190" s="14">
        <f>IF($B190="","",IFERROR(INDEX(Insumos!$C$6:$C$405,MATCH($B190,Insumos!$A$6:$A$405,0)),""))</f>
        <v/>
      </c>
      <c r="E190" s="20" t="n"/>
      <c r="F190" s="21" t="n"/>
      <c r="G190" s="20">
        <f>IF(OR(E190="",$B190=""),"",E190*IF(N(F190)=0,1,F190))</f>
        <v/>
      </c>
      <c r="H190" s="16">
        <f>IF($B190="","",IFERROR(INDEX(Insumos!$D$6:$D$405,MATCH($B190,Insumos!$A$6:$A$405,0)),0))</f>
        <v/>
      </c>
      <c r="I190" s="16">
        <f>IF(G190="","",G190*H190)</f>
        <v/>
      </c>
    </row>
    <row r="191">
      <c r="A191" s="14" t="n"/>
      <c r="B191" s="14" t="n"/>
      <c r="C191" s="14">
        <f>IF($B191="","",IFERROR(INDEX(Insumos!$B$6:$B$405,MATCH($B191,Insumos!$A$6:$A$405,0)),"Código não cadastrado"))</f>
        <v/>
      </c>
      <c r="D191" s="14">
        <f>IF($B191="","",IFERROR(INDEX(Insumos!$C$6:$C$405,MATCH($B191,Insumos!$A$6:$A$405,0)),""))</f>
        <v/>
      </c>
      <c r="E191" s="20" t="n"/>
      <c r="F191" s="21" t="n"/>
      <c r="G191" s="20">
        <f>IF(OR(E191="",$B191=""),"",E191*IF(N(F191)=0,1,F191))</f>
        <v/>
      </c>
      <c r="H191" s="16">
        <f>IF($B191="","",IFERROR(INDEX(Insumos!$D$6:$D$405,MATCH($B191,Insumos!$A$6:$A$405,0)),0))</f>
        <v/>
      </c>
      <c r="I191" s="16">
        <f>IF(G191="","",G191*H191)</f>
        <v/>
      </c>
    </row>
    <row r="192">
      <c r="A192" s="14" t="n"/>
      <c r="B192" s="14" t="n"/>
      <c r="C192" s="14">
        <f>IF($B192="","",IFERROR(INDEX(Insumos!$B$6:$B$405,MATCH($B192,Insumos!$A$6:$A$405,0)),"Código não cadastrado"))</f>
        <v/>
      </c>
      <c r="D192" s="14">
        <f>IF($B192="","",IFERROR(INDEX(Insumos!$C$6:$C$405,MATCH($B192,Insumos!$A$6:$A$405,0)),""))</f>
        <v/>
      </c>
      <c r="E192" s="20" t="n"/>
      <c r="F192" s="21" t="n"/>
      <c r="G192" s="20">
        <f>IF(OR(E192="",$B192=""),"",E192*IF(N(F192)=0,1,F192))</f>
        <v/>
      </c>
      <c r="H192" s="16">
        <f>IF($B192="","",IFERROR(INDEX(Insumos!$D$6:$D$405,MATCH($B192,Insumos!$A$6:$A$405,0)),0))</f>
        <v/>
      </c>
      <c r="I192" s="16">
        <f>IF(G192="","",G192*H192)</f>
        <v/>
      </c>
    </row>
    <row r="193">
      <c r="A193" s="14" t="n"/>
      <c r="B193" s="14" t="n"/>
      <c r="C193" s="14">
        <f>IF($B193="","",IFERROR(INDEX(Insumos!$B$6:$B$405,MATCH($B193,Insumos!$A$6:$A$405,0)),"Código não cadastrado"))</f>
        <v/>
      </c>
      <c r="D193" s="14">
        <f>IF($B193="","",IFERROR(INDEX(Insumos!$C$6:$C$405,MATCH($B193,Insumos!$A$6:$A$405,0)),""))</f>
        <v/>
      </c>
      <c r="E193" s="20" t="n"/>
      <c r="F193" s="21" t="n"/>
      <c r="G193" s="20">
        <f>IF(OR(E193="",$B193=""),"",E193*IF(N(F193)=0,1,F193))</f>
        <v/>
      </c>
      <c r="H193" s="16">
        <f>IF($B193="","",IFERROR(INDEX(Insumos!$D$6:$D$405,MATCH($B193,Insumos!$A$6:$A$405,0)),0))</f>
        <v/>
      </c>
      <c r="I193" s="16">
        <f>IF(G193="","",G193*H193)</f>
        <v/>
      </c>
    </row>
    <row r="194">
      <c r="A194" s="14" t="n"/>
      <c r="B194" s="14" t="n"/>
      <c r="C194" s="14">
        <f>IF($B194="","",IFERROR(INDEX(Insumos!$B$6:$B$405,MATCH($B194,Insumos!$A$6:$A$405,0)),"Código não cadastrado"))</f>
        <v/>
      </c>
      <c r="D194" s="14">
        <f>IF($B194="","",IFERROR(INDEX(Insumos!$C$6:$C$405,MATCH($B194,Insumos!$A$6:$A$405,0)),""))</f>
        <v/>
      </c>
      <c r="E194" s="20" t="n"/>
      <c r="F194" s="21" t="n"/>
      <c r="G194" s="20">
        <f>IF(OR(E194="",$B194=""),"",E194*IF(N(F194)=0,1,F194))</f>
        <v/>
      </c>
      <c r="H194" s="16">
        <f>IF($B194="","",IFERROR(INDEX(Insumos!$D$6:$D$405,MATCH($B194,Insumos!$A$6:$A$405,0)),0))</f>
        <v/>
      </c>
      <c r="I194" s="16">
        <f>IF(G194="","",G194*H194)</f>
        <v/>
      </c>
    </row>
    <row r="195">
      <c r="A195" s="14" t="n"/>
      <c r="B195" s="14" t="n"/>
      <c r="C195" s="14">
        <f>IF($B195="","",IFERROR(INDEX(Insumos!$B$6:$B$405,MATCH($B195,Insumos!$A$6:$A$405,0)),"Código não cadastrado"))</f>
        <v/>
      </c>
      <c r="D195" s="14">
        <f>IF($B195="","",IFERROR(INDEX(Insumos!$C$6:$C$405,MATCH($B195,Insumos!$A$6:$A$405,0)),""))</f>
        <v/>
      </c>
      <c r="E195" s="20" t="n"/>
      <c r="F195" s="21" t="n"/>
      <c r="G195" s="20">
        <f>IF(OR(E195="",$B195=""),"",E195*IF(N(F195)=0,1,F195))</f>
        <v/>
      </c>
      <c r="H195" s="16">
        <f>IF($B195="","",IFERROR(INDEX(Insumos!$D$6:$D$405,MATCH($B195,Insumos!$A$6:$A$405,0)),0))</f>
        <v/>
      </c>
      <c r="I195" s="16">
        <f>IF(G195="","",G195*H195)</f>
        <v/>
      </c>
    </row>
    <row r="196">
      <c r="A196" s="14" t="n"/>
      <c r="B196" s="14" t="n"/>
      <c r="C196" s="14">
        <f>IF($B196="","",IFERROR(INDEX(Insumos!$B$6:$B$405,MATCH($B196,Insumos!$A$6:$A$405,0)),"Código não cadastrado"))</f>
        <v/>
      </c>
      <c r="D196" s="14">
        <f>IF($B196="","",IFERROR(INDEX(Insumos!$C$6:$C$405,MATCH($B196,Insumos!$A$6:$A$405,0)),""))</f>
        <v/>
      </c>
      <c r="E196" s="20" t="n"/>
      <c r="F196" s="21" t="n"/>
      <c r="G196" s="20">
        <f>IF(OR(E196="",$B196=""),"",E196*IF(N(F196)=0,1,F196))</f>
        <v/>
      </c>
      <c r="H196" s="16">
        <f>IF($B196="","",IFERROR(INDEX(Insumos!$D$6:$D$405,MATCH($B196,Insumos!$A$6:$A$405,0)),0))</f>
        <v/>
      </c>
      <c r="I196" s="16">
        <f>IF(G196="","",G196*H196)</f>
        <v/>
      </c>
    </row>
    <row r="197">
      <c r="A197" s="14" t="n"/>
      <c r="B197" s="14" t="n"/>
      <c r="C197" s="14">
        <f>IF($B197="","",IFERROR(INDEX(Insumos!$B$6:$B$405,MATCH($B197,Insumos!$A$6:$A$405,0)),"Código não cadastrado"))</f>
        <v/>
      </c>
      <c r="D197" s="14">
        <f>IF($B197="","",IFERROR(INDEX(Insumos!$C$6:$C$405,MATCH($B197,Insumos!$A$6:$A$405,0)),""))</f>
        <v/>
      </c>
      <c r="E197" s="20" t="n"/>
      <c r="F197" s="21" t="n"/>
      <c r="G197" s="20">
        <f>IF(OR(E197="",$B197=""),"",E197*IF(N(F197)=0,1,F197))</f>
        <v/>
      </c>
      <c r="H197" s="16">
        <f>IF($B197="","",IFERROR(INDEX(Insumos!$D$6:$D$405,MATCH($B197,Insumos!$A$6:$A$405,0)),0))</f>
        <v/>
      </c>
      <c r="I197" s="16">
        <f>IF(G197="","",G197*H197)</f>
        <v/>
      </c>
    </row>
    <row r="198">
      <c r="A198" s="14" t="n"/>
      <c r="B198" s="14" t="n"/>
      <c r="C198" s="14">
        <f>IF($B198="","",IFERROR(INDEX(Insumos!$B$6:$B$405,MATCH($B198,Insumos!$A$6:$A$405,0)),"Código não cadastrado"))</f>
        <v/>
      </c>
      <c r="D198" s="14">
        <f>IF($B198="","",IFERROR(INDEX(Insumos!$C$6:$C$405,MATCH($B198,Insumos!$A$6:$A$405,0)),""))</f>
        <v/>
      </c>
      <c r="E198" s="20" t="n"/>
      <c r="F198" s="21" t="n"/>
      <c r="G198" s="20">
        <f>IF(OR(E198="",$B198=""),"",E198*IF(N(F198)=0,1,F198))</f>
        <v/>
      </c>
      <c r="H198" s="16">
        <f>IF($B198="","",IFERROR(INDEX(Insumos!$D$6:$D$405,MATCH($B198,Insumos!$A$6:$A$405,0)),0))</f>
        <v/>
      </c>
      <c r="I198" s="16">
        <f>IF(G198="","",G198*H198)</f>
        <v/>
      </c>
    </row>
    <row r="199">
      <c r="A199" s="14" t="n"/>
      <c r="B199" s="14" t="n"/>
      <c r="C199" s="14">
        <f>IF($B199="","",IFERROR(INDEX(Insumos!$B$6:$B$405,MATCH($B199,Insumos!$A$6:$A$405,0)),"Código não cadastrado"))</f>
        <v/>
      </c>
      <c r="D199" s="14">
        <f>IF($B199="","",IFERROR(INDEX(Insumos!$C$6:$C$405,MATCH($B199,Insumos!$A$6:$A$405,0)),""))</f>
        <v/>
      </c>
      <c r="E199" s="20" t="n"/>
      <c r="F199" s="21" t="n"/>
      <c r="G199" s="20">
        <f>IF(OR(E199="",$B199=""),"",E199*IF(N(F199)=0,1,F199))</f>
        <v/>
      </c>
      <c r="H199" s="16">
        <f>IF($B199="","",IFERROR(INDEX(Insumos!$D$6:$D$405,MATCH($B199,Insumos!$A$6:$A$405,0)),0))</f>
        <v/>
      </c>
      <c r="I199" s="16">
        <f>IF(G199="","",G199*H199)</f>
        <v/>
      </c>
    </row>
    <row r="200">
      <c r="A200" s="14" t="n"/>
      <c r="B200" s="14" t="n"/>
      <c r="C200" s="14">
        <f>IF($B200="","",IFERROR(INDEX(Insumos!$B$6:$B$405,MATCH($B200,Insumos!$A$6:$A$405,0)),"Código não cadastrado"))</f>
        <v/>
      </c>
      <c r="D200" s="14">
        <f>IF($B200="","",IFERROR(INDEX(Insumos!$C$6:$C$405,MATCH($B200,Insumos!$A$6:$A$405,0)),""))</f>
        <v/>
      </c>
      <c r="E200" s="20" t="n"/>
      <c r="F200" s="21" t="n"/>
      <c r="G200" s="20">
        <f>IF(OR(E200="",$B200=""),"",E200*IF(N(F200)=0,1,F200))</f>
        <v/>
      </c>
      <c r="H200" s="16">
        <f>IF($B200="","",IFERROR(INDEX(Insumos!$D$6:$D$405,MATCH($B200,Insumos!$A$6:$A$405,0)),0))</f>
        <v/>
      </c>
      <c r="I200" s="16">
        <f>IF(G200="","",G200*H200)</f>
        <v/>
      </c>
    </row>
    <row r="201">
      <c r="A201" s="14" t="n"/>
      <c r="B201" s="14" t="n"/>
      <c r="C201" s="14">
        <f>IF($B201="","",IFERROR(INDEX(Insumos!$B$6:$B$405,MATCH($B201,Insumos!$A$6:$A$405,0)),"Código não cadastrado"))</f>
        <v/>
      </c>
      <c r="D201" s="14">
        <f>IF($B201="","",IFERROR(INDEX(Insumos!$C$6:$C$405,MATCH($B201,Insumos!$A$6:$A$405,0)),""))</f>
        <v/>
      </c>
      <c r="E201" s="20" t="n"/>
      <c r="F201" s="21" t="n"/>
      <c r="G201" s="20">
        <f>IF(OR(E201="",$B201=""),"",E201*IF(N(F201)=0,1,F201))</f>
        <v/>
      </c>
      <c r="H201" s="16">
        <f>IF($B201="","",IFERROR(INDEX(Insumos!$D$6:$D$405,MATCH($B201,Insumos!$A$6:$A$405,0)),0))</f>
        <v/>
      </c>
      <c r="I201" s="16">
        <f>IF(G201="","",G201*H201)</f>
        <v/>
      </c>
    </row>
    <row r="202">
      <c r="A202" s="14" t="n"/>
      <c r="B202" s="14" t="n"/>
      <c r="C202" s="14">
        <f>IF($B202="","",IFERROR(INDEX(Insumos!$B$6:$B$405,MATCH($B202,Insumos!$A$6:$A$405,0)),"Código não cadastrado"))</f>
        <v/>
      </c>
      <c r="D202" s="14">
        <f>IF($B202="","",IFERROR(INDEX(Insumos!$C$6:$C$405,MATCH($B202,Insumos!$A$6:$A$405,0)),""))</f>
        <v/>
      </c>
      <c r="E202" s="20" t="n"/>
      <c r="F202" s="21" t="n"/>
      <c r="G202" s="20">
        <f>IF(OR(E202="",$B202=""),"",E202*IF(N(F202)=0,1,F202))</f>
        <v/>
      </c>
      <c r="H202" s="16">
        <f>IF($B202="","",IFERROR(INDEX(Insumos!$D$6:$D$405,MATCH($B202,Insumos!$A$6:$A$405,0)),0))</f>
        <v/>
      </c>
      <c r="I202" s="16">
        <f>IF(G202="","",G202*H202)</f>
        <v/>
      </c>
    </row>
    <row r="203">
      <c r="A203" s="14" t="n"/>
      <c r="B203" s="14" t="n"/>
      <c r="C203" s="14">
        <f>IF($B203="","",IFERROR(INDEX(Insumos!$B$6:$B$405,MATCH($B203,Insumos!$A$6:$A$405,0)),"Código não cadastrado"))</f>
        <v/>
      </c>
      <c r="D203" s="14">
        <f>IF($B203="","",IFERROR(INDEX(Insumos!$C$6:$C$405,MATCH($B203,Insumos!$A$6:$A$405,0)),""))</f>
        <v/>
      </c>
      <c r="E203" s="20" t="n"/>
      <c r="F203" s="21" t="n"/>
      <c r="G203" s="20">
        <f>IF(OR(E203="",$B203=""),"",E203*IF(N(F203)=0,1,F203))</f>
        <v/>
      </c>
      <c r="H203" s="16">
        <f>IF($B203="","",IFERROR(INDEX(Insumos!$D$6:$D$405,MATCH($B203,Insumos!$A$6:$A$405,0)),0))</f>
        <v/>
      </c>
      <c r="I203" s="16">
        <f>IF(G203="","",G203*H203)</f>
        <v/>
      </c>
    </row>
    <row r="204">
      <c r="A204" s="14" t="n"/>
      <c r="B204" s="14" t="n"/>
      <c r="C204" s="14">
        <f>IF($B204="","",IFERROR(INDEX(Insumos!$B$6:$B$405,MATCH($B204,Insumos!$A$6:$A$405,0)),"Código não cadastrado"))</f>
        <v/>
      </c>
      <c r="D204" s="14">
        <f>IF($B204="","",IFERROR(INDEX(Insumos!$C$6:$C$405,MATCH($B204,Insumos!$A$6:$A$405,0)),""))</f>
        <v/>
      </c>
      <c r="E204" s="20" t="n"/>
      <c r="F204" s="21" t="n"/>
      <c r="G204" s="20">
        <f>IF(OR(E204="",$B204=""),"",E204*IF(N(F204)=0,1,F204))</f>
        <v/>
      </c>
      <c r="H204" s="16">
        <f>IF($B204="","",IFERROR(INDEX(Insumos!$D$6:$D$405,MATCH($B204,Insumos!$A$6:$A$405,0)),0))</f>
        <v/>
      </c>
      <c r="I204" s="16">
        <f>IF(G204="","",G204*H204)</f>
        <v/>
      </c>
    </row>
    <row r="205">
      <c r="A205" s="14" t="n"/>
      <c r="B205" s="14" t="n"/>
      <c r="C205" s="14">
        <f>IF($B205="","",IFERROR(INDEX(Insumos!$B$6:$B$405,MATCH($B205,Insumos!$A$6:$A$405,0)),"Código não cadastrado"))</f>
        <v/>
      </c>
      <c r="D205" s="14">
        <f>IF($B205="","",IFERROR(INDEX(Insumos!$C$6:$C$405,MATCH($B205,Insumos!$A$6:$A$405,0)),""))</f>
        <v/>
      </c>
      <c r="E205" s="20" t="n"/>
      <c r="F205" s="21" t="n"/>
      <c r="G205" s="20">
        <f>IF(OR(E205="",$B205=""),"",E205*IF(N(F205)=0,1,F205))</f>
        <v/>
      </c>
      <c r="H205" s="16">
        <f>IF($B205="","",IFERROR(INDEX(Insumos!$D$6:$D$405,MATCH($B205,Insumos!$A$6:$A$405,0)),0))</f>
        <v/>
      </c>
      <c r="I205" s="16">
        <f>IF(G205="","",G205*H205)</f>
        <v/>
      </c>
    </row>
    <row r="206">
      <c r="A206" s="14" t="n"/>
      <c r="B206" s="14" t="n"/>
      <c r="C206" s="14">
        <f>IF($B206="","",IFERROR(INDEX(Insumos!$B$6:$B$405,MATCH($B206,Insumos!$A$6:$A$405,0)),"Código não cadastrado"))</f>
        <v/>
      </c>
      <c r="D206" s="14">
        <f>IF($B206="","",IFERROR(INDEX(Insumos!$C$6:$C$405,MATCH($B206,Insumos!$A$6:$A$405,0)),""))</f>
        <v/>
      </c>
      <c r="E206" s="20" t="n"/>
      <c r="F206" s="21" t="n"/>
      <c r="G206" s="20">
        <f>IF(OR(E206="",$B206=""),"",E206*IF(N(F206)=0,1,F206))</f>
        <v/>
      </c>
      <c r="H206" s="16">
        <f>IF($B206="","",IFERROR(INDEX(Insumos!$D$6:$D$405,MATCH($B206,Insumos!$A$6:$A$405,0)),0))</f>
        <v/>
      </c>
      <c r="I206" s="16">
        <f>IF(G206="","",G206*H206)</f>
        <v/>
      </c>
    </row>
    <row r="207">
      <c r="A207" s="14" t="n"/>
      <c r="B207" s="14" t="n"/>
      <c r="C207" s="14">
        <f>IF($B207="","",IFERROR(INDEX(Insumos!$B$6:$B$405,MATCH($B207,Insumos!$A$6:$A$405,0)),"Código não cadastrado"))</f>
        <v/>
      </c>
      <c r="D207" s="14">
        <f>IF($B207="","",IFERROR(INDEX(Insumos!$C$6:$C$405,MATCH($B207,Insumos!$A$6:$A$405,0)),""))</f>
        <v/>
      </c>
      <c r="E207" s="20" t="n"/>
      <c r="F207" s="21" t="n"/>
      <c r="G207" s="20">
        <f>IF(OR(E207="",$B207=""),"",E207*IF(N(F207)=0,1,F207))</f>
        <v/>
      </c>
      <c r="H207" s="16">
        <f>IF($B207="","",IFERROR(INDEX(Insumos!$D$6:$D$405,MATCH($B207,Insumos!$A$6:$A$405,0)),0))</f>
        <v/>
      </c>
      <c r="I207" s="16">
        <f>IF(G207="","",G207*H207)</f>
        <v/>
      </c>
    </row>
    <row r="208">
      <c r="A208" s="14" t="n"/>
      <c r="B208" s="14" t="n"/>
      <c r="C208" s="14">
        <f>IF($B208="","",IFERROR(INDEX(Insumos!$B$6:$B$405,MATCH($B208,Insumos!$A$6:$A$405,0)),"Código não cadastrado"))</f>
        <v/>
      </c>
      <c r="D208" s="14">
        <f>IF($B208="","",IFERROR(INDEX(Insumos!$C$6:$C$405,MATCH($B208,Insumos!$A$6:$A$405,0)),""))</f>
        <v/>
      </c>
      <c r="E208" s="20" t="n"/>
      <c r="F208" s="21" t="n"/>
      <c r="G208" s="20">
        <f>IF(OR(E208="",$B208=""),"",E208*IF(N(F208)=0,1,F208))</f>
        <v/>
      </c>
      <c r="H208" s="16">
        <f>IF($B208="","",IFERROR(INDEX(Insumos!$D$6:$D$405,MATCH($B208,Insumos!$A$6:$A$405,0)),0))</f>
        <v/>
      </c>
      <c r="I208" s="16">
        <f>IF(G208="","",G208*H208)</f>
        <v/>
      </c>
    </row>
    <row r="209">
      <c r="A209" s="14" t="n"/>
      <c r="B209" s="14" t="n"/>
      <c r="C209" s="14">
        <f>IF($B209="","",IFERROR(INDEX(Insumos!$B$6:$B$405,MATCH($B209,Insumos!$A$6:$A$405,0)),"Código não cadastrado"))</f>
        <v/>
      </c>
      <c r="D209" s="14">
        <f>IF($B209="","",IFERROR(INDEX(Insumos!$C$6:$C$405,MATCH($B209,Insumos!$A$6:$A$405,0)),""))</f>
        <v/>
      </c>
      <c r="E209" s="20" t="n"/>
      <c r="F209" s="21" t="n"/>
      <c r="G209" s="20">
        <f>IF(OR(E209="",$B209=""),"",E209*IF(N(F209)=0,1,F209))</f>
        <v/>
      </c>
      <c r="H209" s="16">
        <f>IF($B209="","",IFERROR(INDEX(Insumos!$D$6:$D$405,MATCH($B209,Insumos!$A$6:$A$405,0)),0))</f>
        <v/>
      </c>
      <c r="I209" s="16">
        <f>IF(G209="","",G209*H209)</f>
        <v/>
      </c>
    </row>
    <row r="210">
      <c r="A210" s="14" t="n"/>
      <c r="B210" s="14" t="n"/>
      <c r="C210" s="14">
        <f>IF($B210="","",IFERROR(INDEX(Insumos!$B$6:$B$405,MATCH($B210,Insumos!$A$6:$A$405,0)),"Código não cadastrado"))</f>
        <v/>
      </c>
      <c r="D210" s="14">
        <f>IF($B210="","",IFERROR(INDEX(Insumos!$C$6:$C$405,MATCH($B210,Insumos!$A$6:$A$405,0)),""))</f>
        <v/>
      </c>
      <c r="E210" s="20" t="n"/>
      <c r="F210" s="21" t="n"/>
      <c r="G210" s="20">
        <f>IF(OR(E210="",$B210=""),"",E210*IF(N(F210)=0,1,F210))</f>
        <v/>
      </c>
      <c r="H210" s="16">
        <f>IF($B210="","",IFERROR(INDEX(Insumos!$D$6:$D$405,MATCH($B210,Insumos!$A$6:$A$405,0)),0))</f>
        <v/>
      </c>
      <c r="I210" s="16">
        <f>IF(G210="","",G210*H210)</f>
        <v/>
      </c>
    </row>
    <row r="211">
      <c r="A211" s="14" t="n"/>
      <c r="B211" s="14" t="n"/>
      <c r="C211" s="14">
        <f>IF($B211="","",IFERROR(INDEX(Insumos!$B$6:$B$405,MATCH($B211,Insumos!$A$6:$A$405,0)),"Código não cadastrado"))</f>
        <v/>
      </c>
      <c r="D211" s="14">
        <f>IF($B211="","",IFERROR(INDEX(Insumos!$C$6:$C$405,MATCH($B211,Insumos!$A$6:$A$405,0)),""))</f>
        <v/>
      </c>
      <c r="E211" s="20" t="n"/>
      <c r="F211" s="21" t="n"/>
      <c r="G211" s="20">
        <f>IF(OR(E211="",$B211=""),"",E211*IF(N(F211)=0,1,F211))</f>
        <v/>
      </c>
      <c r="H211" s="16">
        <f>IF($B211="","",IFERROR(INDEX(Insumos!$D$6:$D$405,MATCH($B211,Insumos!$A$6:$A$405,0)),0))</f>
        <v/>
      </c>
      <c r="I211" s="16">
        <f>IF(G211="","",G211*H211)</f>
        <v/>
      </c>
    </row>
    <row r="212">
      <c r="A212" s="14" t="n"/>
      <c r="B212" s="14" t="n"/>
      <c r="C212" s="14">
        <f>IF($B212="","",IFERROR(INDEX(Insumos!$B$6:$B$405,MATCH($B212,Insumos!$A$6:$A$405,0)),"Código não cadastrado"))</f>
        <v/>
      </c>
      <c r="D212" s="14">
        <f>IF($B212="","",IFERROR(INDEX(Insumos!$C$6:$C$405,MATCH($B212,Insumos!$A$6:$A$405,0)),""))</f>
        <v/>
      </c>
      <c r="E212" s="20" t="n"/>
      <c r="F212" s="21" t="n"/>
      <c r="G212" s="20">
        <f>IF(OR(E212="",$B212=""),"",E212*IF(N(F212)=0,1,F212))</f>
        <v/>
      </c>
      <c r="H212" s="16">
        <f>IF($B212="","",IFERROR(INDEX(Insumos!$D$6:$D$405,MATCH($B212,Insumos!$A$6:$A$405,0)),0))</f>
        <v/>
      </c>
      <c r="I212" s="16">
        <f>IF(G212="","",G212*H212)</f>
        <v/>
      </c>
    </row>
    <row r="213">
      <c r="A213" s="14" t="n"/>
      <c r="B213" s="14" t="n"/>
      <c r="C213" s="14">
        <f>IF($B213="","",IFERROR(INDEX(Insumos!$B$6:$B$405,MATCH($B213,Insumos!$A$6:$A$405,0)),"Código não cadastrado"))</f>
        <v/>
      </c>
      <c r="D213" s="14">
        <f>IF($B213="","",IFERROR(INDEX(Insumos!$C$6:$C$405,MATCH($B213,Insumos!$A$6:$A$405,0)),""))</f>
        <v/>
      </c>
      <c r="E213" s="20" t="n"/>
      <c r="F213" s="21" t="n"/>
      <c r="G213" s="20">
        <f>IF(OR(E213="",$B213=""),"",E213*IF(N(F213)=0,1,F213))</f>
        <v/>
      </c>
      <c r="H213" s="16">
        <f>IF($B213="","",IFERROR(INDEX(Insumos!$D$6:$D$405,MATCH($B213,Insumos!$A$6:$A$405,0)),0))</f>
        <v/>
      </c>
      <c r="I213" s="16">
        <f>IF(G213="","",G213*H213)</f>
        <v/>
      </c>
    </row>
    <row r="214">
      <c r="A214" s="14" t="n"/>
      <c r="B214" s="14" t="n"/>
      <c r="C214" s="14">
        <f>IF($B214="","",IFERROR(INDEX(Insumos!$B$6:$B$405,MATCH($B214,Insumos!$A$6:$A$405,0)),"Código não cadastrado"))</f>
        <v/>
      </c>
      <c r="D214" s="14">
        <f>IF($B214="","",IFERROR(INDEX(Insumos!$C$6:$C$405,MATCH($B214,Insumos!$A$6:$A$405,0)),""))</f>
        <v/>
      </c>
      <c r="E214" s="20" t="n"/>
      <c r="F214" s="21" t="n"/>
      <c r="G214" s="20">
        <f>IF(OR(E214="",$B214=""),"",E214*IF(N(F214)=0,1,F214))</f>
        <v/>
      </c>
      <c r="H214" s="16">
        <f>IF($B214="","",IFERROR(INDEX(Insumos!$D$6:$D$405,MATCH($B214,Insumos!$A$6:$A$405,0)),0))</f>
        <v/>
      </c>
      <c r="I214" s="16">
        <f>IF(G214="","",G214*H214)</f>
        <v/>
      </c>
    </row>
    <row r="215">
      <c r="A215" s="14" t="n"/>
      <c r="B215" s="14" t="n"/>
      <c r="C215" s="14">
        <f>IF($B215="","",IFERROR(INDEX(Insumos!$B$6:$B$405,MATCH($B215,Insumos!$A$6:$A$405,0)),"Código não cadastrado"))</f>
        <v/>
      </c>
      <c r="D215" s="14">
        <f>IF($B215="","",IFERROR(INDEX(Insumos!$C$6:$C$405,MATCH($B215,Insumos!$A$6:$A$405,0)),""))</f>
        <v/>
      </c>
      <c r="E215" s="20" t="n"/>
      <c r="F215" s="21" t="n"/>
      <c r="G215" s="20">
        <f>IF(OR(E215="",$B215=""),"",E215*IF(N(F215)=0,1,F215))</f>
        <v/>
      </c>
      <c r="H215" s="16">
        <f>IF($B215="","",IFERROR(INDEX(Insumos!$D$6:$D$405,MATCH($B215,Insumos!$A$6:$A$405,0)),0))</f>
        <v/>
      </c>
      <c r="I215" s="16">
        <f>IF(G215="","",G215*H215)</f>
        <v/>
      </c>
    </row>
    <row r="216">
      <c r="A216" s="14" t="n"/>
      <c r="B216" s="14" t="n"/>
      <c r="C216" s="14">
        <f>IF($B216="","",IFERROR(INDEX(Insumos!$B$6:$B$405,MATCH($B216,Insumos!$A$6:$A$405,0)),"Código não cadastrado"))</f>
        <v/>
      </c>
      <c r="D216" s="14">
        <f>IF($B216="","",IFERROR(INDEX(Insumos!$C$6:$C$405,MATCH($B216,Insumos!$A$6:$A$405,0)),""))</f>
        <v/>
      </c>
      <c r="E216" s="20" t="n"/>
      <c r="F216" s="21" t="n"/>
      <c r="G216" s="20">
        <f>IF(OR(E216="",$B216=""),"",E216*IF(N(F216)=0,1,F216))</f>
        <v/>
      </c>
      <c r="H216" s="16">
        <f>IF($B216="","",IFERROR(INDEX(Insumos!$D$6:$D$405,MATCH($B216,Insumos!$A$6:$A$405,0)),0))</f>
        <v/>
      </c>
      <c r="I216" s="16">
        <f>IF(G216="","",G216*H216)</f>
        <v/>
      </c>
    </row>
    <row r="217">
      <c r="A217" s="14" t="n"/>
      <c r="B217" s="14" t="n"/>
      <c r="C217" s="14">
        <f>IF($B217="","",IFERROR(INDEX(Insumos!$B$6:$B$405,MATCH($B217,Insumos!$A$6:$A$405,0)),"Código não cadastrado"))</f>
        <v/>
      </c>
      <c r="D217" s="14">
        <f>IF($B217="","",IFERROR(INDEX(Insumos!$C$6:$C$405,MATCH($B217,Insumos!$A$6:$A$405,0)),""))</f>
        <v/>
      </c>
      <c r="E217" s="20" t="n"/>
      <c r="F217" s="21" t="n"/>
      <c r="G217" s="20">
        <f>IF(OR(E217="",$B217=""),"",E217*IF(N(F217)=0,1,F217))</f>
        <v/>
      </c>
      <c r="H217" s="16">
        <f>IF($B217="","",IFERROR(INDEX(Insumos!$D$6:$D$405,MATCH($B217,Insumos!$A$6:$A$405,0)),0))</f>
        <v/>
      </c>
      <c r="I217" s="16">
        <f>IF(G217="","",G217*H217)</f>
        <v/>
      </c>
    </row>
    <row r="218">
      <c r="A218" s="14" t="n"/>
      <c r="B218" s="14" t="n"/>
      <c r="C218" s="14">
        <f>IF($B218="","",IFERROR(INDEX(Insumos!$B$6:$B$405,MATCH($B218,Insumos!$A$6:$A$405,0)),"Código não cadastrado"))</f>
        <v/>
      </c>
      <c r="D218" s="14">
        <f>IF($B218="","",IFERROR(INDEX(Insumos!$C$6:$C$405,MATCH($B218,Insumos!$A$6:$A$405,0)),""))</f>
        <v/>
      </c>
      <c r="E218" s="20" t="n"/>
      <c r="F218" s="21" t="n"/>
      <c r="G218" s="20">
        <f>IF(OR(E218="",$B218=""),"",E218*IF(N(F218)=0,1,F218))</f>
        <v/>
      </c>
      <c r="H218" s="16">
        <f>IF($B218="","",IFERROR(INDEX(Insumos!$D$6:$D$405,MATCH($B218,Insumos!$A$6:$A$405,0)),0))</f>
        <v/>
      </c>
      <c r="I218" s="16">
        <f>IF(G218="","",G218*H218)</f>
        <v/>
      </c>
    </row>
    <row r="219">
      <c r="A219" s="14" t="n"/>
      <c r="B219" s="14" t="n"/>
      <c r="C219" s="14">
        <f>IF($B219="","",IFERROR(INDEX(Insumos!$B$6:$B$405,MATCH($B219,Insumos!$A$6:$A$405,0)),"Código não cadastrado"))</f>
        <v/>
      </c>
      <c r="D219" s="14">
        <f>IF($B219="","",IFERROR(INDEX(Insumos!$C$6:$C$405,MATCH($B219,Insumos!$A$6:$A$405,0)),""))</f>
        <v/>
      </c>
      <c r="E219" s="20" t="n"/>
      <c r="F219" s="21" t="n"/>
      <c r="G219" s="20">
        <f>IF(OR(E219="",$B219=""),"",E219*IF(N(F219)=0,1,F219))</f>
        <v/>
      </c>
      <c r="H219" s="16">
        <f>IF($B219="","",IFERROR(INDEX(Insumos!$D$6:$D$405,MATCH($B219,Insumos!$A$6:$A$405,0)),0))</f>
        <v/>
      </c>
      <c r="I219" s="16">
        <f>IF(G219="","",G219*H219)</f>
        <v/>
      </c>
    </row>
    <row r="220">
      <c r="A220" s="14" t="n"/>
      <c r="B220" s="14" t="n"/>
      <c r="C220" s="14">
        <f>IF($B220="","",IFERROR(INDEX(Insumos!$B$6:$B$405,MATCH($B220,Insumos!$A$6:$A$405,0)),"Código não cadastrado"))</f>
        <v/>
      </c>
      <c r="D220" s="14">
        <f>IF($B220="","",IFERROR(INDEX(Insumos!$C$6:$C$405,MATCH($B220,Insumos!$A$6:$A$405,0)),""))</f>
        <v/>
      </c>
      <c r="E220" s="20" t="n"/>
      <c r="F220" s="21" t="n"/>
      <c r="G220" s="20">
        <f>IF(OR(E220="",$B220=""),"",E220*IF(N(F220)=0,1,F220))</f>
        <v/>
      </c>
      <c r="H220" s="16">
        <f>IF($B220="","",IFERROR(INDEX(Insumos!$D$6:$D$405,MATCH($B220,Insumos!$A$6:$A$405,0)),0))</f>
        <v/>
      </c>
      <c r="I220" s="16">
        <f>IF(G220="","",G220*H220)</f>
        <v/>
      </c>
    </row>
    <row r="221">
      <c r="A221" s="14" t="n"/>
      <c r="B221" s="14" t="n"/>
      <c r="C221" s="14">
        <f>IF($B221="","",IFERROR(INDEX(Insumos!$B$6:$B$405,MATCH($B221,Insumos!$A$6:$A$405,0)),"Código não cadastrado"))</f>
        <v/>
      </c>
      <c r="D221" s="14">
        <f>IF($B221="","",IFERROR(INDEX(Insumos!$C$6:$C$405,MATCH($B221,Insumos!$A$6:$A$405,0)),""))</f>
        <v/>
      </c>
      <c r="E221" s="20" t="n"/>
      <c r="F221" s="21" t="n"/>
      <c r="G221" s="20">
        <f>IF(OR(E221="",$B221=""),"",E221*IF(N(F221)=0,1,F221))</f>
        <v/>
      </c>
      <c r="H221" s="16">
        <f>IF($B221="","",IFERROR(INDEX(Insumos!$D$6:$D$405,MATCH($B221,Insumos!$A$6:$A$405,0)),0))</f>
        <v/>
      </c>
      <c r="I221" s="16">
        <f>IF(G221="","",G221*H221)</f>
        <v/>
      </c>
    </row>
    <row r="222">
      <c r="A222" s="14" t="n"/>
      <c r="B222" s="14" t="n"/>
      <c r="C222" s="14">
        <f>IF($B222="","",IFERROR(INDEX(Insumos!$B$6:$B$405,MATCH($B222,Insumos!$A$6:$A$405,0)),"Código não cadastrado"))</f>
        <v/>
      </c>
      <c r="D222" s="14">
        <f>IF($B222="","",IFERROR(INDEX(Insumos!$C$6:$C$405,MATCH($B222,Insumos!$A$6:$A$405,0)),""))</f>
        <v/>
      </c>
      <c r="E222" s="20" t="n"/>
      <c r="F222" s="21" t="n"/>
      <c r="G222" s="20">
        <f>IF(OR(E222="",$B222=""),"",E222*IF(N(F222)=0,1,F222))</f>
        <v/>
      </c>
      <c r="H222" s="16">
        <f>IF($B222="","",IFERROR(INDEX(Insumos!$D$6:$D$405,MATCH($B222,Insumos!$A$6:$A$405,0)),0))</f>
        <v/>
      </c>
      <c r="I222" s="16">
        <f>IF(G222="","",G222*H222)</f>
        <v/>
      </c>
    </row>
    <row r="223">
      <c r="A223" s="14" t="n"/>
      <c r="B223" s="14" t="n"/>
      <c r="C223" s="14">
        <f>IF($B223="","",IFERROR(INDEX(Insumos!$B$6:$B$405,MATCH($B223,Insumos!$A$6:$A$405,0)),"Código não cadastrado"))</f>
        <v/>
      </c>
      <c r="D223" s="14">
        <f>IF($B223="","",IFERROR(INDEX(Insumos!$C$6:$C$405,MATCH($B223,Insumos!$A$6:$A$405,0)),""))</f>
        <v/>
      </c>
      <c r="E223" s="20" t="n"/>
      <c r="F223" s="21" t="n"/>
      <c r="G223" s="20">
        <f>IF(OR(E223="",$B223=""),"",E223*IF(N(F223)=0,1,F223))</f>
        <v/>
      </c>
      <c r="H223" s="16">
        <f>IF($B223="","",IFERROR(INDEX(Insumos!$D$6:$D$405,MATCH($B223,Insumos!$A$6:$A$405,0)),0))</f>
        <v/>
      </c>
      <c r="I223" s="16">
        <f>IF(G223="","",G223*H223)</f>
        <v/>
      </c>
    </row>
    <row r="224">
      <c r="A224" s="14" t="n"/>
      <c r="B224" s="14" t="n"/>
      <c r="C224" s="14">
        <f>IF($B224="","",IFERROR(INDEX(Insumos!$B$6:$B$405,MATCH($B224,Insumos!$A$6:$A$405,0)),"Código não cadastrado"))</f>
        <v/>
      </c>
      <c r="D224" s="14">
        <f>IF($B224="","",IFERROR(INDEX(Insumos!$C$6:$C$405,MATCH($B224,Insumos!$A$6:$A$405,0)),""))</f>
        <v/>
      </c>
      <c r="E224" s="20" t="n"/>
      <c r="F224" s="21" t="n"/>
      <c r="G224" s="20">
        <f>IF(OR(E224="",$B224=""),"",E224*IF(N(F224)=0,1,F224))</f>
        <v/>
      </c>
      <c r="H224" s="16">
        <f>IF($B224="","",IFERROR(INDEX(Insumos!$D$6:$D$405,MATCH($B224,Insumos!$A$6:$A$405,0)),0))</f>
        <v/>
      </c>
      <c r="I224" s="16">
        <f>IF(G224="","",G224*H224)</f>
        <v/>
      </c>
    </row>
    <row r="225">
      <c r="A225" s="14" t="n"/>
      <c r="B225" s="14" t="n"/>
      <c r="C225" s="14">
        <f>IF($B225="","",IFERROR(INDEX(Insumos!$B$6:$B$405,MATCH($B225,Insumos!$A$6:$A$405,0)),"Código não cadastrado"))</f>
        <v/>
      </c>
      <c r="D225" s="14">
        <f>IF($B225="","",IFERROR(INDEX(Insumos!$C$6:$C$405,MATCH($B225,Insumos!$A$6:$A$405,0)),""))</f>
        <v/>
      </c>
      <c r="E225" s="20" t="n"/>
      <c r="F225" s="21" t="n"/>
      <c r="G225" s="20">
        <f>IF(OR(E225="",$B225=""),"",E225*IF(N(F225)=0,1,F225))</f>
        <v/>
      </c>
      <c r="H225" s="16">
        <f>IF($B225="","",IFERROR(INDEX(Insumos!$D$6:$D$405,MATCH($B225,Insumos!$A$6:$A$405,0)),0))</f>
        <v/>
      </c>
      <c r="I225" s="16">
        <f>IF(G225="","",G225*H225)</f>
        <v/>
      </c>
    </row>
    <row r="226">
      <c r="A226" s="14" t="n"/>
      <c r="B226" s="14" t="n"/>
      <c r="C226" s="14">
        <f>IF($B226="","",IFERROR(INDEX(Insumos!$B$6:$B$405,MATCH($B226,Insumos!$A$6:$A$405,0)),"Código não cadastrado"))</f>
        <v/>
      </c>
      <c r="D226" s="14">
        <f>IF($B226="","",IFERROR(INDEX(Insumos!$C$6:$C$405,MATCH($B226,Insumos!$A$6:$A$405,0)),""))</f>
        <v/>
      </c>
      <c r="E226" s="20" t="n"/>
      <c r="F226" s="21" t="n"/>
      <c r="G226" s="20">
        <f>IF(OR(E226="",$B226=""),"",E226*IF(N(F226)=0,1,F226))</f>
        <v/>
      </c>
      <c r="H226" s="16">
        <f>IF($B226="","",IFERROR(INDEX(Insumos!$D$6:$D$405,MATCH($B226,Insumos!$A$6:$A$405,0)),0))</f>
        <v/>
      </c>
      <c r="I226" s="16">
        <f>IF(G226="","",G226*H226)</f>
        <v/>
      </c>
    </row>
    <row r="227">
      <c r="A227" s="14" t="n"/>
      <c r="B227" s="14" t="n"/>
      <c r="C227" s="14">
        <f>IF($B227="","",IFERROR(INDEX(Insumos!$B$6:$B$405,MATCH($B227,Insumos!$A$6:$A$405,0)),"Código não cadastrado"))</f>
        <v/>
      </c>
      <c r="D227" s="14">
        <f>IF($B227="","",IFERROR(INDEX(Insumos!$C$6:$C$405,MATCH($B227,Insumos!$A$6:$A$405,0)),""))</f>
        <v/>
      </c>
      <c r="E227" s="20" t="n"/>
      <c r="F227" s="21" t="n"/>
      <c r="G227" s="20">
        <f>IF(OR(E227="",$B227=""),"",E227*IF(N(F227)=0,1,F227))</f>
        <v/>
      </c>
      <c r="H227" s="16">
        <f>IF($B227="","",IFERROR(INDEX(Insumos!$D$6:$D$405,MATCH($B227,Insumos!$A$6:$A$405,0)),0))</f>
        <v/>
      </c>
      <c r="I227" s="16">
        <f>IF(G227="","",G227*H227)</f>
        <v/>
      </c>
    </row>
    <row r="228">
      <c r="A228" s="14" t="n"/>
      <c r="B228" s="14" t="n"/>
      <c r="C228" s="14">
        <f>IF($B228="","",IFERROR(INDEX(Insumos!$B$6:$B$405,MATCH($B228,Insumos!$A$6:$A$405,0)),"Código não cadastrado"))</f>
        <v/>
      </c>
      <c r="D228" s="14">
        <f>IF($B228="","",IFERROR(INDEX(Insumos!$C$6:$C$405,MATCH($B228,Insumos!$A$6:$A$405,0)),""))</f>
        <v/>
      </c>
      <c r="E228" s="20" t="n"/>
      <c r="F228" s="21" t="n"/>
      <c r="G228" s="20">
        <f>IF(OR(E228="",$B228=""),"",E228*IF(N(F228)=0,1,F228))</f>
        <v/>
      </c>
      <c r="H228" s="16">
        <f>IF($B228="","",IFERROR(INDEX(Insumos!$D$6:$D$405,MATCH($B228,Insumos!$A$6:$A$405,0)),0))</f>
        <v/>
      </c>
      <c r="I228" s="16">
        <f>IF(G228="","",G228*H228)</f>
        <v/>
      </c>
    </row>
    <row r="229">
      <c r="A229" s="14" t="n"/>
      <c r="B229" s="14" t="n"/>
      <c r="C229" s="14">
        <f>IF($B229="","",IFERROR(INDEX(Insumos!$B$6:$B$405,MATCH($B229,Insumos!$A$6:$A$405,0)),"Código não cadastrado"))</f>
        <v/>
      </c>
      <c r="D229" s="14">
        <f>IF($B229="","",IFERROR(INDEX(Insumos!$C$6:$C$405,MATCH($B229,Insumos!$A$6:$A$405,0)),""))</f>
        <v/>
      </c>
      <c r="E229" s="20" t="n"/>
      <c r="F229" s="21" t="n"/>
      <c r="G229" s="20">
        <f>IF(OR(E229="",$B229=""),"",E229*IF(N(F229)=0,1,F229))</f>
        <v/>
      </c>
      <c r="H229" s="16">
        <f>IF($B229="","",IFERROR(INDEX(Insumos!$D$6:$D$405,MATCH($B229,Insumos!$A$6:$A$405,0)),0))</f>
        <v/>
      </c>
      <c r="I229" s="16">
        <f>IF(G229="","",G229*H229)</f>
        <v/>
      </c>
    </row>
    <row r="230">
      <c r="A230" s="14" t="n"/>
      <c r="B230" s="14" t="n"/>
      <c r="C230" s="14">
        <f>IF($B230="","",IFERROR(INDEX(Insumos!$B$6:$B$405,MATCH($B230,Insumos!$A$6:$A$405,0)),"Código não cadastrado"))</f>
        <v/>
      </c>
      <c r="D230" s="14">
        <f>IF($B230="","",IFERROR(INDEX(Insumos!$C$6:$C$405,MATCH($B230,Insumos!$A$6:$A$405,0)),""))</f>
        <v/>
      </c>
      <c r="E230" s="20" t="n"/>
      <c r="F230" s="21" t="n"/>
      <c r="G230" s="20">
        <f>IF(OR(E230="",$B230=""),"",E230*IF(N(F230)=0,1,F230))</f>
        <v/>
      </c>
      <c r="H230" s="16">
        <f>IF($B230="","",IFERROR(INDEX(Insumos!$D$6:$D$405,MATCH($B230,Insumos!$A$6:$A$405,0)),0))</f>
        <v/>
      </c>
      <c r="I230" s="16">
        <f>IF(G230="","",G230*H230)</f>
        <v/>
      </c>
    </row>
    <row r="231">
      <c r="A231" s="14" t="n"/>
      <c r="B231" s="14" t="n"/>
      <c r="C231" s="14">
        <f>IF($B231="","",IFERROR(INDEX(Insumos!$B$6:$B$405,MATCH($B231,Insumos!$A$6:$A$405,0)),"Código não cadastrado"))</f>
        <v/>
      </c>
      <c r="D231" s="14">
        <f>IF($B231="","",IFERROR(INDEX(Insumos!$C$6:$C$405,MATCH($B231,Insumos!$A$6:$A$405,0)),""))</f>
        <v/>
      </c>
      <c r="E231" s="20" t="n"/>
      <c r="F231" s="21" t="n"/>
      <c r="G231" s="20">
        <f>IF(OR(E231="",$B231=""),"",E231*IF(N(F231)=0,1,F231))</f>
        <v/>
      </c>
      <c r="H231" s="16">
        <f>IF($B231="","",IFERROR(INDEX(Insumos!$D$6:$D$405,MATCH($B231,Insumos!$A$6:$A$405,0)),0))</f>
        <v/>
      </c>
      <c r="I231" s="16">
        <f>IF(G231="","",G231*H231)</f>
        <v/>
      </c>
    </row>
    <row r="232">
      <c r="A232" s="14" t="n"/>
      <c r="B232" s="14" t="n"/>
      <c r="C232" s="14">
        <f>IF($B232="","",IFERROR(INDEX(Insumos!$B$6:$B$405,MATCH($B232,Insumos!$A$6:$A$405,0)),"Código não cadastrado"))</f>
        <v/>
      </c>
      <c r="D232" s="14">
        <f>IF($B232="","",IFERROR(INDEX(Insumos!$C$6:$C$405,MATCH($B232,Insumos!$A$6:$A$405,0)),""))</f>
        <v/>
      </c>
      <c r="E232" s="20" t="n"/>
      <c r="F232" s="21" t="n"/>
      <c r="G232" s="20">
        <f>IF(OR(E232="",$B232=""),"",E232*IF(N(F232)=0,1,F232))</f>
        <v/>
      </c>
      <c r="H232" s="16">
        <f>IF($B232="","",IFERROR(INDEX(Insumos!$D$6:$D$405,MATCH($B232,Insumos!$A$6:$A$405,0)),0))</f>
        <v/>
      </c>
      <c r="I232" s="16">
        <f>IF(G232="","",G232*H232)</f>
        <v/>
      </c>
    </row>
    <row r="233">
      <c r="A233" s="14" t="n"/>
      <c r="B233" s="14" t="n"/>
      <c r="C233" s="14">
        <f>IF($B233="","",IFERROR(INDEX(Insumos!$B$6:$B$405,MATCH($B233,Insumos!$A$6:$A$405,0)),"Código não cadastrado"))</f>
        <v/>
      </c>
      <c r="D233" s="14">
        <f>IF($B233="","",IFERROR(INDEX(Insumos!$C$6:$C$405,MATCH($B233,Insumos!$A$6:$A$405,0)),""))</f>
        <v/>
      </c>
      <c r="E233" s="20" t="n"/>
      <c r="F233" s="21" t="n"/>
      <c r="G233" s="20">
        <f>IF(OR(E233="",$B233=""),"",E233*IF(N(F233)=0,1,F233))</f>
        <v/>
      </c>
      <c r="H233" s="16">
        <f>IF($B233="","",IFERROR(INDEX(Insumos!$D$6:$D$405,MATCH($B233,Insumos!$A$6:$A$405,0)),0))</f>
        <v/>
      </c>
      <c r="I233" s="16">
        <f>IF(G233="","",G233*H233)</f>
        <v/>
      </c>
    </row>
    <row r="234">
      <c r="A234" s="14" t="n"/>
      <c r="B234" s="14" t="n"/>
      <c r="C234" s="14">
        <f>IF($B234="","",IFERROR(INDEX(Insumos!$B$6:$B$405,MATCH($B234,Insumos!$A$6:$A$405,0)),"Código não cadastrado"))</f>
        <v/>
      </c>
      <c r="D234" s="14">
        <f>IF($B234="","",IFERROR(INDEX(Insumos!$C$6:$C$405,MATCH($B234,Insumos!$A$6:$A$405,0)),""))</f>
        <v/>
      </c>
      <c r="E234" s="20" t="n"/>
      <c r="F234" s="21" t="n"/>
      <c r="G234" s="20">
        <f>IF(OR(E234="",$B234=""),"",E234*IF(N(F234)=0,1,F234))</f>
        <v/>
      </c>
      <c r="H234" s="16">
        <f>IF($B234="","",IFERROR(INDEX(Insumos!$D$6:$D$405,MATCH($B234,Insumos!$A$6:$A$405,0)),0))</f>
        <v/>
      </c>
      <c r="I234" s="16">
        <f>IF(G234="","",G234*H234)</f>
        <v/>
      </c>
    </row>
    <row r="235">
      <c r="A235" s="14" t="n"/>
      <c r="B235" s="14" t="n"/>
      <c r="C235" s="14">
        <f>IF($B235="","",IFERROR(INDEX(Insumos!$B$6:$B$405,MATCH($B235,Insumos!$A$6:$A$405,0)),"Código não cadastrado"))</f>
        <v/>
      </c>
      <c r="D235" s="14">
        <f>IF($B235="","",IFERROR(INDEX(Insumos!$C$6:$C$405,MATCH($B235,Insumos!$A$6:$A$405,0)),""))</f>
        <v/>
      </c>
      <c r="E235" s="20" t="n"/>
      <c r="F235" s="21" t="n"/>
      <c r="G235" s="20">
        <f>IF(OR(E235="",$B235=""),"",E235*IF(N(F235)=0,1,F235))</f>
        <v/>
      </c>
      <c r="H235" s="16">
        <f>IF($B235="","",IFERROR(INDEX(Insumos!$D$6:$D$405,MATCH($B235,Insumos!$A$6:$A$405,0)),0))</f>
        <v/>
      </c>
      <c r="I235" s="16">
        <f>IF(G235="","",G235*H235)</f>
        <v/>
      </c>
    </row>
    <row r="236">
      <c r="A236" s="14" t="n"/>
      <c r="B236" s="14" t="n"/>
      <c r="C236" s="14">
        <f>IF($B236="","",IFERROR(INDEX(Insumos!$B$6:$B$405,MATCH($B236,Insumos!$A$6:$A$405,0)),"Código não cadastrado"))</f>
        <v/>
      </c>
      <c r="D236" s="14">
        <f>IF($B236="","",IFERROR(INDEX(Insumos!$C$6:$C$405,MATCH($B236,Insumos!$A$6:$A$405,0)),""))</f>
        <v/>
      </c>
      <c r="E236" s="20" t="n"/>
      <c r="F236" s="21" t="n"/>
      <c r="G236" s="20">
        <f>IF(OR(E236="",$B236=""),"",E236*IF(N(F236)=0,1,F236))</f>
        <v/>
      </c>
      <c r="H236" s="16">
        <f>IF($B236="","",IFERROR(INDEX(Insumos!$D$6:$D$405,MATCH($B236,Insumos!$A$6:$A$405,0)),0))</f>
        <v/>
      </c>
      <c r="I236" s="16">
        <f>IF(G236="","",G236*H236)</f>
        <v/>
      </c>
    </row>
    <row r="237">
      <c r="A237" s="14" t="n"/>
      <c r="B237" s="14" t="n"/>
      <c r="C237" s="14">
        <f>IF($B237="","",IFERROR(INDEX(Insumos!$B$6:$B$405,MATCH($B237,Insumos!$A$6:$A$405,0)),"Código não cadastrado"))</f>
        <v/>
      </c>
      <c r="D237" s="14">
        <f>IF($B237="","",IFERROR(INDEX(Insumos!$C$6:$C$405,MATCH($B237,Insumos!$A$6:$A$405,0)),""))</f>
        <v/>
      </c>
      <c r="E237" s="20" t="n"/>
      <c r="F237" s="21" t="n"/>
      <c r="G237" s="20">
        <f>IF(OR(E237="",$B237=""),"",E237*IF(N(F237)=0,1,F237))</f>
        <v/>
      </c>
      <c r="H237" s="16">
        <f>IF($B237="","",IFERROR(INDEX(Insumos!$D$6:$D$405,MATCH($B237,Insumos!$A$6:$A$405,0)),0))</f>
        <v/>
      </c>
      <c r="I237" s="16">
        <f>IF(G237="","",G237*H237)</f>
        <v/>
      </c>
    </row>
    <row r="238">
      <c r="A238" s="14" t="n"/>
      <c r="B238" s="14" t="n"/>
      <c r="C238" s="14">
        <f>IF($B238="","",IFERROR(INDEX(Insumos!$B$6:$B$405,MATCH($B238,Insumos!$A$6:$A$405,0)),"Código não cadastrado"))</f>
        <v/>
      </c>
      <c r="D238" s="14">
        <f>IF($B238="","",IFERROR(INDEX(Insumos!$C$6:$C$405,MATCH($B238,Insumos!$A$6:$A$405,0)),""))</f>
        <v/>
      </c>
      <c r="E238" s="20" t="n"/>
      <c r="F238" s="21" t="n"/>
      <c r="G238" s="20">
        <f>IF(OR(E238="",$B238=""),"",E238*IF(N(F238)=0,1,F238))</f>
        <v/>
      </c>
      <c r="H238" s="16">
        <f>IF($B238="","",IFERROR(INDEX(Insumos!$D$6:$D$405,MATCH($B238,Insumos!$A$6:$A$405,0)),0))</f>
        <v/>
      </c>
      <c r="I238" s="16">
        <f>IF(G238="","",G238*H238)</f>
        <v/>
      </c>
    </row>
    <row r="239">
      <c r="A239" s="14" t="n"/>
      <c r="B239" s="14" t="n"/>
      <c r="C239" s="14">
        <f>IF($B239="","",IFERROR(INDEX(Insumos!$B$6:$B$405,MATCH($B239,Insumos!$A$6:$A$405,0)),"Código não cadastrado"))</f>
        <v/>
      </c>
      <c r="D239" s="14">
        <f>IF($B239="","",IFERROR(INDEX(Insumos!$C$6:$C$405,MATCH($B239,Insumos!$A$6:$A$405,0)),""))</f>
        <v/>
      </c>
      <c r="E239" s="20" t="n"/>
      <c r="F239" s="21" t="n"/>
      <c r="G239" s="20">
        <f>IF(OR(E239="",$B239=""),"",E239*IF(N(F239)=0,1,F239))</f>
        <v/>
      </c>
      <c r="H239" s="16">
        <f>IF($B239="","",IFERROR(INDEX(Insumos!$D$6:$D$405,MATCH($B239,Insumos!$A$6:$A$405,0)),0))</f>
        <v/>
      </c>
      <c r="I239" s="16">
        <f>IF(G239="","",G239*H239)</f>
        <v/>
      </c>
    </row>
    <row r="240">
      <c r="A240" s="14" t="n"/>
      <c r="B240" s="14" t="n"/>
      <c r="C240" s="14">
        <f>IF($B240="","",IFERROR(INDEX(Insumos!$B$6:$B$405,MATCH($B240,Insumos!$A$6:$A$405,0)),"Código não cadastrado"))</f>
        <v/>
      </c>
      <c r="D240" s="14">
        <f>IF($B240="","",IFERROR(INDEX(Insumos!$C$6:$C$405,MATCH($B240,Insumos!$A$6:$A$405,0)),""))</f>
        <v/>
      </c>
      <c r="E240" s="20" t="n"/>
      <c r="F240" s="21" t="n"/>
      <c r="G240" s="20">
        <f>IF(OR(E240="",$B240=""),"",E240*IF(N(F240)=0,1,F240))</f>
        <v/>
      </c>
      <c r="H240" s="16">
        <f>IF($B240="","",IFERROR(INDEX(Insumos!$D$6:$D$405,MATCH($B240,Insumos!$A$6:$A$405,0)),0))</f>
        <v/>
      </c>
      <c r="I240" s="16">
        <f>IF(G240="","",G240*H240)</f>
        <v/>
      </c>
    </row>
    <row r="241">
      <c r="A241" s="14" t="n"/>
      <c r="B241" s="14" t="n"/>
      <c r="C241" s="14">
        <f>IF($B241="","",IFERROR(INDEX(Insumos!$B$6:$B$405,MATCH($B241,Insumos!$A$6:$A$405,0)),"Código não cadastrado"))</f>
        <v/>
      </c>
      <c r="D241" s="14">
        <f>IF($B241="","",IFERROR(INDEX(Insumos!$C$6:$C$405,MATCH($B241,Insumos!$A$6:$A$405,0)),""))</f>
        <v/>
      </c>
      <c r="E241" s="20" t="n"/>
      <c r="F241" s="21" t="n"/>
      <c r="G241" s="20">
        <f>IF(OR(E241="",$B241=""),"",E241*IF(N(F241)=0,1,F241))</f>
        <v/>
      </c>
      <c r="H241" s="16">
        <f>IF($B241="","",IFERROR(INDEX(Insumos!$D$6:$D$405,MATCH($B241,Insumos!$A$6:$A$405,0)),0))</f>
        <v/>
      </c>
      <c r="I241" s="16">
        <f>IF(G241="","",G241*H241)</f>
        <v/>
      </c>
    </row>
    <row r="242">
      <c r="A242" s="14" t="n"/>
      <c r="B242" s="14" t="n"/>
      <c r="C242" s="14">
        <f>IF($B242="","",IFERROR(INDEX(Insumos!$B$6:$B$405,MATCH($B242,Insumos!$A$6:$A$405,0)),"Código não cadastrado"))</f>
        <v/>
      </c>
      <c r="D242" s="14">
        <f>IF($B242="","",IFERROR(INDEX(Insumos!$C$6:$C$405,MATCH($B242,Insumos!$A$6:$A$405,0)),""))</f>
        <v/>
      </c>
      <c r="E242" s="20" t="n"/>
      <c r="F242" s="21" t="n"/>
      <c r="G242" s="20">
        <f>IF(OR(E242="",$B242=""),"",E242*IF(N(F242)=0,1,F242))</f>
        <v/>
      </c>
      <c r="H242" s="16">
        <f>IF($B242="","",IFERROR(INDEX(Insumos!$D$6:$D$405,MATCH($B242,Insumos!$A$6:$A$405,0)),0))</f>
        <v/>
      </c>
      <c r="I242" s="16">
        <f>IF(G242="","",G242*H242)</f>
        <v/>
      </c>
    </row>
    <row r="243">
      <c r="A243" s="14" t="n"/>
      <c r="B243" s="14" t="n"/>
      <c r="C243" s="14">
        <f>IF($B243="","",IFERROR(INDEX(Insumos!$B$6:$B$405,MATCH($B243,Insumos!$A$6:$A$405,0)),"Código não cadastrado"))</f>
        <v/>
      </c>
      <c r="D243" s="14">
        <f>IF($B243="","",IFERROR(INDEX(Insumos!$C$6:$C$405,MATCH($B243,Insumos!$A$6:$A$405,0)),""))</f>
        <v/>
      </c>
      <c r="E243" s="20" t="n"/>
      <c r="F243" s="21" t="n"/>
      <c r="G243" s="20">
        <f>IF(OR(E243="",$B243=""),"",E243*IF(N(F243)=0,1,F243))</f>
        <v/>
      </c>
      <c r="H243" s="16">
        <f>IF($B243="","",IFERROR(INDEX(Insumos!$D$6:$D$405,MATCH($B243,Insumos!$A$6:$A$405,0)),0))</f>
        <v/>
      </c>
      <c r="I243" s="16">
        <f>IF(G243="","",G243*H243)</f>
        <v/>
      </c>
    </row>
    <row r="244">
      <c r="A244" s="14" t="n"/>
      <c r="B244" s="14" t="n"/>
      <c r="C244" s="14">
        <f>IF($B244="","",IFERROR(INDEX(Insumos!$B$6:$B$405,MATCH($B244,Insumos!$A$6:$A$405,0)),"Código não cadastrado"))</f>
        <v/>
      </c>
      <c r="D244" s="14">
        <f>IF($B244="","",IFERROR(INDEX(Insumos!$C$6:$C$405,MATCH($B244,Insumos!$A$6:$A$405,0)),""))</f>
        <v/>
      </c>
      <c r="E244" s="20" t="n"/>
      <c r="F244" s="21" t="n"/>
      <c r="G244" s="20">
        <f>IF(OR(E244="",$B244=""),"",E244*IF(N(F244)=0,1,F244))</f>
        <v/>
      </c>
      <c r="H244" s="16">
        <f>IF($B244="","",IFERROR(INDEX(Insumos!$D$6:$D$405,MATCH($B244,Insumos!$A$6:$A$405,0)),0))</f>
        <v/>
      </c>
      <c r="I244" s="16">
        <f>IF(G244="","",G244*H244)</f>
        <v/>
      </c>
    </row>
    <row r="245">
      <c r="A245" s="14" t="n"/>
      <c r="B245" s="14" t="n"/>
      <c r="C245" s="14">
        <f>IF($B245="","",IFERROR(INDEX(Insumos!$B$6:$B$405,MATCH($B245,Insumos!$A$6:$A$405,0)),"Código não cadastrado"))</f>
        <v/>
      </c>
      <c r="D245" s="14">
        <f>IF($B245="","",IFERROR(INDEX(Insumos!$C$6:$C$405,MATCH($B245,Insumos!$A$6:$A$405,0)),""))</f>
        <v/>
      </c>
      <c r="E245" s="20" t="n"/>
      <c r="F245" s="21" t="n"/>
      <c r="G245" s="20">
        <f>IF(OR(E245="",$B245=""),"",E245*IF(N(F245)=0,1,F245))</f>
        <v/>
      </c>
      <c r="H245" s="16">
        <f>IF($B245="","",IFERROR(INDEX(Insumos!$D$6:$D$405,MATCH($B245,Insumos!$A$6:$A$405,0)),0))</f>
        <v/>
      </c>
      <c r="I245" s="16">
        <f>IF(G245="","",G245*H245)</f>
        <v/>
      </c>
    </row>
    <row r="246">
      <c r="A246" s="14" t="n"/>
      <c r="B246" s="14" t="n"/>
      <c r="C246" s="14">
        <f>IF($B246="","",IFERROR(INDEX(Insumos!$B$6:$B$405,MATCH($B246,Insumos!$A$6:$A$405,0)),"Código não cadastrado"))</f>
        <v/>
      </c>
      <c r="D246" s="14">
        <f>IF($B246="","",IFERROR(INDEX(Insumos!$C$6:$C$405,MATCH($B246,Insumos!$A$6:$A$405,0)),""))</f>
        <v/>
      </c>
      <c r="E246" s="20" t="n"/>
      <c r="F246" s="21" t="n"/>
      <c r="G246" s="20">
        <f>IF(OR(E246="",$B246=""),"",E246*IF(N(F246)=0,1,F246))</f>
        <v/>
      </c>
      <c r="H246" s="16">
        <f>IF($B246="","",IFERROR(INDEX(Insumos!$D$6:$D$405,MATCH($B246,Insumos!$A$6:$A$405,0)),0))</f>
        <v/>
      </c>
      <c r="I246" s="16">
        <f>IF(G246="","",G246*H246)</f>
        <v/>
      </c>
    </row>
    <row r="247">
      <c r="A247" s="14" t="n"/>
      <c r="B247" s="14" t="n"/>
      <c r="C247" s="14">
        <f>IF($B247="","",IFERROR(INDEX(Insumos!$B$6:$B$405,MATCH($B247,Insumos!$A$6:$A$405,0)),"Código não cadastrado"))</f>
        <v/>
      </c>
      <c r="D247" s="14">
        <f>IF($B247="","",IFERROR(INDEX(Insumos!$C$6:$C$405,MATCH($B247,Insumos!$A$6:$A$405,0)),""))</f>
        <v/>
      </c>
      <c r="E247" s="20" t="n"/>
      <c r="F247" s="21" t="n"/>
      <c r="G247" s="20">
        <f>IF(OR(E247="",$B247=""),"",E247*IF(N(F247)=0,1,F247))</f>
        <v/>
      </c>
      <c r="H247" s="16">
        <f>IF($B247="","",IFERROR(INDEX(Insumos!$D$6:$D$405,MATCH($B247,Insumos!$A$6:$A$405,0)),0))</f>
        <v/>
      </c>
      <c r="I247" s="16">
        <f>IF(G247="","",G247*H247)</f>
        <v/>
      </c>
    </row>
    <row r="248">
      <c r="A248" s="14" t="n"/>
      <c r="B248" s="14" t="n"/>
      <c r="C248" s="14">
        <f>IF($B248="","",IFERROR(INDEX(Insumos!$B$6:$B$405,MATCH($B248,Insumos!$A$6:$A$405,0)),"Código não cadastrado"))</f>
        <v/>
      </c>
      <c r="D248" s="14">
        <f>IF($B248="","",IFERROR(INDEX(Insumos!$C$6:$C$405,MATCH($B248,Insumos!$A$6:$A$405,0)),""))</f>
        <v/>
      </c>
      <c r="E248" s="20" t="n"/>
      <c r="F248" s="21" t="n"/>
      <c r="G248" s="20">
        <f>IF(OR(E248="",$B248=""),"",E248*IF(N(F248)=0,1,F248))</f>
        <v/>
      </c>
      <c r="H248" s="16">
        <f>IF($B248="","",IFERROR(INDEX(Insumos!$D$6:$D$405,MATCH($B248,Insumos!$A$6:$A$405,0)),0))</f>
        <v/>
      </c>
      <c r="I248" s="16">
        <f>IF(G248="","",G248*H248)</f>
        <v/>
      </c>
    </row>
    <row r="249">
      <c r="A249" s="14" t="n"/>
      <c r="B249" s="14" t="n"/>
      <c r="C249" s="14">
        <f>IF($B249="","",IFERROR(INDEX(Insumos!$B$6:$B$405,MATCH($B249,Insumos!$A$6:$A$405,0)),"Código não cadastrado"))</f>
        <v/>
      </c>
      <c r="D249" s="14">
        <f>IF($B249="","",IFERROR(INDEX(Insumos!$C$6:$C$405,MATCH($B249,Insumos!$A$6:$A$405,0)),""))</f>
        <v/>
      </c>
      <c r="E249" s="20" t="n"/>
      <c r="F249" s="21" t="n"/>
      <c r="G249" s="20">
        <f>IF(OR(E249="",$B249=""),"",E249*IF(N(F249)=0,1,F249))</f>
        <v/>
      </c>
      <c r="H249" s="16">
        <f>IF($B249="","",IFERROR(INDEX(Insumos!$D$6:$D$405,MATCH($B249,Insumos!$A$6:$A$405,0)),0))</f>
        <v/>
      </c>
      <c r="I249" s="16">
        <f>IF(G249="","",G249*H249)</f>
        <v/>
      </c>
    </row>
    <row r="250">
      <c r="A250" s="14" t="n"/>
      <c r="B250" s="14" t="n"/>
      <c r="C250" s="14">
        <f>IF($B250="","",IFERROR(INDEX(Insumos!$B$6:$B$405,MATCH($B250,Insumos!$A$6:$A$405,0)),"Código não cadastrado"))</f>
        <v/>
      </c>
      <c r="D250" s="14">
        <f>IF($B250="","",IFERROR(INDEX(Insumos!$C$6:$C$405,MATCH($B250,Insumos!$A$6:$A$405,0)),""))</f>
        <v/>
      </c>
      <c r="E250" s="20" t="n"/>
      <c r="F250" s="21" t="n"/>
      <c r="G250" s="20">
        <f>IF(OR(E250="",$B250=""),"",E250*IF(N(F250)=0,1,F250))</f>
        <v/>
      </c>
      <c r="H250" s="16">
        <f>IF($B250="","",IFERROR(INDEX(Insumos!$D$6:$D$405,MATCH($B250,Insumos!$A$6:$A$405,0)),0))</f>
        <v/>
      </c>
      <c r="I250" s="16">
        <f>IF(G250="","",G250*H250)</f>
        <v/>
      </c>
    </row>
    <row r="251">
      <c r="A251" s="14" t="n"/>
      <c r="B251" s="14" t="n"/>
      <c r="C251" s="14">
        <f>IF($B251="","",IFERROR(INDEX(Insumos!$B$6:$B$405,MATCH($B251,Insumos!$A$6:$A$405,0)),"Código não cadastrado"))</f>
        <v/>
      </c>
      <c r="D251" s="14">
        <f>IF($B251="","",IFERROR(INDEX(Insumos!$C$6:$C$405,MATCH($B251,Insumos!$A$6:$A$405,0)),""))</f>
        <v/>
      </c>
      <c r="E251" s="20" t="n"/>
      <c r="F251" s="21" t="n"/>
      <c r="G251" s="20">
        <f>IF(OR(E251="",$B251=""),"",E251*IF(N(F251)=0,1,F251))</f>
        <v/>
      </c>
      <c r="H251" s="16">
        <f>IF($B251="","",IFERROR(INDEX(Insumos!$D$6:$D$405,MATCH($B251,Insumos!$A$6:$A$405,0)),0))</f>
        <v/>
      </c>
      <c r="I251" s="16">
        <f>IF(G251="","",G251*H251)</f>
        <v/>
      </c>
    </row>
    <row r="252">
      <c r="A252" s="14" t="n"/>
      <c r="B252" s="14" t="n"/>
      <c r="C252" s="14">
        <f>IF($B252="","",IFERROR(INDEX(Insumos!$B$6:$B$405,MATCH($B252,Insumos!$A$6:$A$405,0)),"Código não cadastrado"))</f>
        <v/>
      </c>
      <c r="D252" s="14">
        <f>IF($B252="","",IFERROR(INDEX(Insumos!$C$6:$C$405,MATCH($B252,Insumos!$A$6:$A$405,0)),""))</f>
        <v/>
      </c>
      <c r="E252" s="20" t="n"/>
      <c r="F252" s="21" t="n"/>
      <c r="G252" s="20">
        <f>IF(OR(E252="",$B252=""),"",E252*IF(N(F252)=0,1,F252))</f>
        <v/>
      </c>
      <c r="H252" s="16">
        <f>IF($B252="","",IFERROR(INDEX(Insumos!$D$6:$D$405,MATCH($B252,Insumos!$A$6:$A$405,0)),0))</f>
        <v/>
      </c>
      <c r="I252" s="16">
        <f>IF(G252="","",G252*H252)</f>
        <v/>
      </c>
    </row>
    <row r="253">
      <c r="A253" s="14" t="n"/>
      <c r="B253" s="14" t="n"/>
      <c r="C253" s="14">
        <f>IF($B253="","",IFERROR(INDEX(Insumos!$B$6:$B$405,MATCH($B253,Insumos!$A$6:$A$405,0)),"Código não cadastrado"))</f>
        <v/>
      </c>
      <c r="D253" s="14">
        <f>IF($B253="","",IFERROR(INDEX(Insumos!$C$6:$C$405,MATCH($B253,Insumos!$A$6:$A$405,0)),""))</f>
        <v/>
      </c>
      <c r="E253" s="20" t="n"/>
      <c r="F253" s="21" t="n"/>
      <c r="G253" s="20">
        <f>IF(OR(E253="",$B253=""),"",E253*IF(N(F253)=0,1,F253))</f>
        <v/>
      </c>
      <c r="H253" s="16">
        <f>IF($B253="","",IFERROR(INDEX(Insumos!$D$6:$D$405,MATCH($B253,Insumos!$A$6:$A$405,0)),0))</f>
        <v/>
      </c>
      <c r="I253" s="16">
        <f>IF(G253="","",G253*H253)</f>
        <v/>
      </c>
    </row>
    <row r="254">
      <c r="A254" s="14" t="n"/>
      <c r="B254" s="14" t="n"/>
      <c r="C254" s="14">
        <f>IF($B254="","",IFERROR(INDEX(Insumos!$B$6:$B$405,MATCH($B254,Insumos!$A$6:$A$405,0)),"Código não cadastrado"))</f>
        <v/>
      </c>
      <c r="D254" s="14">
        <f>IF($B254="","",IFERROR(INDEX(Insumos!$C$6:$C$405,MATCH($B254,Insumos!$A$6:$A$405,0)),""))</f>
        <v/>
      </c>
      <c r="E254" s="20" t="n"/>
      <c r="F254" s="21" t="n"/>
      <c r="G254" s="20">
        <f>IF(OR(E254="",$B254=""),"",E254*IF(N(F254)=0,1,F254))</f>
        <v/>
      </c>
      <c r="H254" s="16">
        <f>IF($B254="","",IFERROR(INDEX(Insumos!$D$6:$D$405,MATCH($B254,Insumos!$A$6:$A$405,0)),0))</f>
        <v/>
      </c>
      <c r="I254" s="16">
        <f>IF(G254="","",G254*H254)</f>
        <v/>
      </c>
    </row>
    <row r="255">
      <c r="A255" s="14" t="n"/>
      <c r="B255" s="14" t="n"/>
      <c r="C255" s="14">
        <f>IF($B255="","",IFERROR(INDEX(Insumos!$B$6:$B$405,MATCH($B255,Insumos!$A$6:$A$405,0)),"Código não cadastrado"))</f>
        <v/>
      </c>
      <c r="D255" s="14">
        <f>IF($B255="","",IFERROR(INDEX(Insumos!$C$6:$C$405,MATCH($B255,Insumos!$A$6:$A$405,0)),""))</f>
        <v/>
      </c>
      <c r="E255" s="20" t="n"/>
      <c r="F255" s="21" t="n"/>
      <c r="G255" s="20">
        <f>IF(OR(E255="",$B255=""),"",E255*IF(N(F255)=0,1,F255))</f>
        <v/>
      </c>
      <c r="H255" s="16">
        <f>IF($B255="","",IFERROR(INDEX(Insumos!$D$6:$D$405,MATCH($B255,Insumos!$A$6:$A$405,0)),0))</f>
        <v/>
      </c>
      <c r="I255" s="16">
        <f>IF(G255="","",G255*H255)</f>
        <v/>
      </c>
    </row>
    <row r="256">
      <c r="A256" s="14" t="n"/>
      <c r="B256" s="14" t="n"/>
      <c r="C256" s="14">
        <f>IF($B256="","",IFERROR(INDEX(Insumos!$B$6:$B$405,MATCH($B256,Insumos!$A$6:$A$405,0)),"Código não cadastrado"))</f>
        <v/>
      </c>
      <c r="D256" s="14">
        <f>IF($B256="","",IFERROR(INDEX(Insumos!$C$6:$C$405,MATCH($B256,Insumos!$A$6:$A$405,0)),""))</f>
        <v/>
      </c>
      <c r="E256" s="20" t="n"/>
      <c r="F256" s="21" t="n"/>
      <c r="G256" s="20">
        <f>IF(OR(E256="",$B256=""),"",E256*IF(N(F256)=0,1,F256))</f>
        <v/>
      </c>
      <c r="H256" s="16">
        <f>IF($B256="","",IFERROR(INDEX(Insumos!$D$6:$D$405,MATCH($B256,Insumos!$A$6:$A$405,0)),0))</f>
        <v/>
      </c>
      <c r="I256" s="16">
        <f>IF(G256="","",G256*H256)</f>
        <v/>
      </c>
    </row>
    <row r="257">
      <c r="A257" s="14" t="n"/>
      <c r="B257" s="14" t="n"/>
      <c r="C257" s="14">
        <f>IF($B257="","",IFERROR(INDEX(Insumos!$B$6:$B$405,MATCH($B257,Insumos!$A$6:$A$405,0)),"Código não cadastrado"))</f>
        <v/>
      </c>
      <c r="D257" s="14">
        <f>IF($B257="","",IFERROR(INDEX(Insumos!$C$6:$C$405,MATCH($B257,Insumos!$A$6:$A$405,0)),""))</f>
        <v/>
      </c>
      <c r="E257" s="20" t="n"/>
      <c r="F257" s="21" t="n"/>
      <c r="G257" s="20">
        <f>IF(OR(E257="",$B257=""),"",E257*IF(N(F257)=0,1,F257))</f>
        <v/>
      </c>
      <c r="H257" s="16">
        <f>IF($B257="","",IFERROR(INDEX(Insumos!$D$6:$D$405,MATCH($B257,Insumos!$A$6:$A$405,0)),0))</f>
        <v/>
      </c>
      <c r="I257" s="16">
        <f>IF(G257="","",G257*H257)</f>
        <v/>
      </c>
    </row>
    <row r="258">
      <c r="A258" s="14" t="n"/>
      <c r="B258" s="14" t="n"/>
      <c r="C258" s="14">
        <f>IF($B258="","",IFERROR(INDEX(Insumos!$B$6:$B$405,MATCH($B258,Insumos!$A$6:$A$405,0)),"Código não cadastrado"))</f>
        <v/>
      </c>
      <c r="D258" s="14">
        <f>IF($B258="","",IFERROR(INDEX(Insumos!$C$6:$C$405,MATCH($B258,Insumos!$A$6:$A$405,0)),""))</f>
        <v/>
      </c>
      <c r="E258" s="20" t="n"/>
      <c r="F258" s="21" t="n"/>
      <c r="G258" s="20">
        <f>IF(OR(E258="",$B258=""),"",E258*IF(N(F258)=0,1,F258))</f>
        <v/>
      </c>
      <c r="H258" s="16">
        <f>IF($B258="","",IFERROR(INDEX(Insumos!$D$6:$D$405,MATCH($B258,Insumos!$A$6:$A$405,0)),0))</f>
        <v/>
      </c>
      <c r="I258" s="16">
        <f>IF(G258="","",G258*H258)</f>
        <v/>
      </c>
    </row>
    <row r="259">
      <c r="A259" s="14" t="n"/>
      <c r="B259" s="14" t="n"/>
      <c r="C259" s="14">
        <f>IF($B259="","",IFERROR(INDEX(Insumos!$B$6:$B$405,MATCH($B259,Insumos!$A$6:$A$405,0)),"Código não cadastrado"))</f>
        <v/>
      </c>
      <c r="D259" s="14">
        <f>IF($B259="","",IFERROR(INDEX(Insumos!$C$6:$C$405,MATCH($B259,Insumos!$A$6:$A$405,0)),""))</f>
        <v/>
      </c>
      <c r="E259" s="20" t="n"/>
      <c r="F259" s="21" t="n"/>
      <c r="G259" s="20">
        <f>IF(OR(E259="",$B259=""),"",E259*IF(N(F259)=0,1,F259))</f>
        <v/>
      </c>
      <c r="H259" s="16">
        <f>IF($B259="","",IFERROR(INDEX(Insumos!$D$6:$D$405,MATCH($B259,Insumos!$A$6:$A$405,0)),0))</f>
        <v/>
      </c>
      <c r="I259" s="16">
        <f>IF(G259="","",G259*H259)</f>
        <v/>
      </c>
    </row>
    <row r="260">
      <c r="A260" s="14" t="n"/>
      <c r="B260" s="14" t="n"/>
      <c r="C260" s="14">
        <f>IF($B260="","",IFERROR(INDEX(Insumos!$B$6:$B$405,MATCH($B260,Insumos!$A$6:$A$405,0)),"Código não cadastrado"))</f>
        <v/>
      </c>
      <c r="D260" s="14">
        <f>IF($B260="","",IFERROR(INDEX(Insumos!$C$6:$C$405,MATCH($B260,Insumos!$A$6:$A$405,0)),""))</f>
        <v/>
      </c>
      <c r="E260" s="20" t="n"/>
      <c r="F260" s="21" t="n"/>
      <c r="G260" s="20">
        <f>IF(OR(E260="",$B260=""),"",E260*IF(N(F260)=0,1,F260))</f>
        <v/>
      </c>
      <c r="H260" s="16">
        <f>IF($B260="","",IFERROR(INDEX(Insumos!$D$6:$D$405,MATCH($B260,Insumos!$A$6:$A$405,0)),0))</f>
        <v/>
      </c>
      <c r="I260" s="16">
        <f>IF(G260="","",G260*H260)</f>
        <v/>
      </c>
    </row>
    <row r="261">
      <c r="A261" s="14" t="n"/>
      <c r="B261" s="14" t="n"/>
      <c r="C261" s="14">
        <f>IF($B261="","",IFERROR(INDEX(Insumos!$B$6:$B$405,MATCH($B261,Insumos!$A$6:$A$405,0)),"Código não cadastrado"))</f>
        <v/>
      </c>
      <c r="D261" s="14">
        <f>IF($B261="","",IFERROR(INDEX(Insumos!$C$6:$C$405,MATCH($B261,Insumos!$A$6:$A$405,0)),""))</f>
        <v/>
      </c>
      <c r="E261" s="20" t="n"/>
      <c r="F261" s="21" t="n"/>
      <c r="G261" s="20">
        <f>IF(OR(E261="",$B261=""),"",E261*IF(N(F261)=0,1,F261))</f>
        <v/>
      </c>
      <c r="H261" s="16">
        <f>IF($B261="","",IFERROR(INDEX(Insumos!$D$6:$D$405,MATCH($B261,Insumos!$A$6:$A$405,0)),0))</f>
        <v/>
      </c>
      <c r="I261" s="16">
        <f>IF(G261="","",G261*H261)</f>
        <v/>
      </c>
    </row>
    <row r="262">
      <c r="A262" s="14" t="n"/>
      <c r="B262" s="14" t="n"/>
      <c r="C262" s="14">
        <f>IF($B262="","",IFERROR(INDEX(Insumos!$B$6:$B$405,MATCH($B262,Insumos!$A$6:$A$405,0)),"Código não cadastrado"))</f>
        <v/>
      </c>
      <c r="D262" s="14">
        <f>IF($B262="","",IFERROR(INDEX(Insumos!$C$6:$C$405,MATCH($B262,Insumos!$A$6:$A$405,0)),""))</f>
        <v/>
      </c>
      <c r="E262" s="20" t="n"/>
      <c r="F262" s="21" t="n"/>
      <c r="G262" s="20">
        <f>IF(OR(E262="",$B262=""),"",E262*IF(N(F262)=0,1,F262))</f>
        <v/>
      </c>
      <c r="H262" s="16">
        <f>IF($B262="","",IFERROR(INDEX(Insumos!$D$6:$D$405,MATCH($B262,Insumos!$A$6:$A$405,0)),0))</f>
        <v/>
      </c>
      <c r="I262" s="16">
        <f>IF(G262="","",G262*H262)</f>
        <v/>
      </c>
    </row>
    <row r="263">
      <c r="A263" s="14" t="n"/>
      <c r="B263" s="14" t="n"/>
      <c r="C263" s="14">
        <f>IF($B263="","",IFERROR(INDEX(Insumos!$B$6:$B$405,MATCH($B263,Insumos!$A$6:$A$405,0)),"Código não cadastrado"))</f>
        <v/>
      </c>
      <c r="D263" s="14">
        <f>IF($B263="","",IFERROR(INDEX(Insumos!$C$6:$C$405,MATCH($B263,Insumos!$A$6:$A$405,0)),""))</f>
        <v/>
      </c>
      <c r="E263" s="20" t="n"/>
      <c r="F263" s="21" t="n"/>
      <c r="G263" s="20">
        <f>IF(OR(E263="",$B263=""),"",E263*IF(N(F263)=0,1,F263))</f>
        <v/>
      </c>
      <c r="H263" s="16">
        <f>IF($B263="","",IFERROR(INDEX(Insumos!$D$6:$D$405,MATCH($B263,Insumos!$A$6:$A$405,0)),0))</f>
        <v/>
      </c>
      <c r="I263" s="16">
        <f>IF(G263="","",G263*H263)</f>
        <v/>
      </c>
    </row>
    <row r="264">
      <c r="A264" s="14" t="n"/>
      <c r="B264" s="14" t="n"/>
      <c r="C264" s="14">
        <f>IF($B264="","",IFERROR(INDEX(Insumos!$B$6:$B$405,MATCH($B264,Insumos!$A$6:$A$405,0)),"Código não cadastrado"))</f>
        <v/>
      </c>
      <c r="D264" s="14">
        <f>IF($B264="","",IFERROR(INDEX(Insumos!$C$6:$C$405,MATCH($B264,Insumos!$A$6:$A$405,0)),""))</f>
        <v/>
      </c>
      <c r="E264" s="20" t="n"/>
      <c r="F264" s="21" t="n"/>
      <c r="G264" s="20">
        <f>IF(OR(E264="",$B264=""),"",E264*IF(N(F264)=0,1,F264))</f>
        <v/>
      </c>
      <c r="H264" s="16">
        <f>IF($B264="","",IFERROR(INDEX(Insumos!$D$6:$D$405,MATCH($B264,Insumos!$A$6:$A$405,0)),0))</f>
        <v/>
      </c>
      <c r="I264" s="16">
        <f>IF(G264="","",G264*H264)</f>
        <v/>
      </c>
    </row>
    <row r="265">
      <c r="A265" s="14" t="n"/>
      <c r="B265" s="14" t="n"/>
      <c r="C265" s="14">
        <f>IF($B265="","",IFERROR(INDEX(Insumos!$B$6:$B$405,MATCH($B265,Insumos!$A$6:$A$405,0)),"Código não cadastrado"))</f>
        <v/>
      </c>
      <c r="D265" s="14">
        <f>IF($B265="","",IFERROR(INDEX(Insumos!$C$6:$C$405,MATCH($B265,Insumos!$A$6:$A$405,0)),""))</f>
        <v/>
      </c>
      <c r="E265" s="20" t="n"/>
      <c r="F265" s="21" t="n"/>
      <c r="G265" s="20">
        <f>IF(OR(E265="",$B265=""),"",E265*IF(N(F265)=0,1,F265))</f>
        <v/>
      </c>
      <c r="H265" s="16">
        <f>IF($B265="","",IFERROR(INDEX(Insumos!$D$6:$D$405,MATCH($B265,Insumos!$A$6:$A$405,0)),0))</f>
        <v/>
      </c>
      <c r="I265" s="16">
        <f>IF(G265="","",G265*H265)</f>
        <v/>
      </c>
    </row>
    <row r="266">
      <c r="A266" s="14" t="n"/>
      <c r="B266" s="14" t="n"/>
      <c r="C266" s="14">
        <f>IF($B266="","",IFERROR(INDEX(Insumos!$B$6:$B$405,MATCH($B266,Insumos!$A$6:$A$405,0)),"Código não cadastrado"))</f>
        <v/>
      </c>
      <c r="D266" s="14">
        <f>IF($B266="","",IFERROR(INDEX(Insumos!$C$6:$C$405,MATCH($B266,Insumos!$A$6:$A$405,0)),""))</f>
        <v/>
      </c>
      <c r="E266" s="20" t="n"/>
      <c r="F266" s="21" t="n"/>
      <c r="G266" s="20">
        <f>IF(OR(E266="",$B266=""),"",E266*IF(N(F266)=0,1,F266))</f>
        <v/>
      </c>
      <c r="H266" s="16">
        <f>IF($B266="","",IFERROR(INDEX(Insumos!$D$6:$D$405,MATCH($B266,Insumos!$A$6:$A$405,0)),0))</f>
        <v/>
      </c>
      <c r="I266" s="16">
        <f>IF(G266="","",G266*H266)</f>
        <v/>
      </c>
    </row>
    <row r="267">
      <c r="A267" s="14" t="n"/>
      <c r="B267" s="14" t="n"/>
      <c r="C267" s="14">
        <f>IF($B267="","",IFERROR(INDEX(Insumos!$B$6:$B$405,MATCH($B267,Insumos!$A$6:$A$405,0)),"Código não cadastrado"))</f>
        <v/>
      </c>
      <c r="D267" s="14">
        <f>IF($B267="","",IFERROR(INDEX(Insumos!$C$6:$C$405,MATCH($B267,Insumos!$A$6:$A$405,0)),""))</f>
        <v/>
      </c>
      <c r="E267" s="20" t="n"/>
      <c r="F267" s="21" t="n"/>
      <c r="G267" s="20">
        <f>IF(OR(E267="",$B267=""),"",E267*IF(N(F267)=0,1,F267))</f>
        <v/>
      </c>
      <c r="H267" s="16">
        <f>IF($B267="","",IFERROR(INDEX(Insumos!$D$6:$D$405,MATCH($B267,Insumos!$A$6:$A$405,0)),0))</f>
        <v/>
      </c>
      <c r="I267" s="16">
        <f>IF(G267="","",G267*H267)</f>
        <v/>
      </c>
    </row>
    <row r="268">
      <c r="A268" s="14" t="n"/>
      <c r="B268" s="14" t="n"/>
      <c r="C268" s="14">
        <f>IF($B268="","",IFERROR(INDEX(Insumos!$B$6:$B$405,MATCH($B268,Insumos!$A$6:$A$405,0)),"Código não cadastrado"))</f>
        <v/>
      </c>
      <c r="D268" s="14">
        <f>IF($B268="","",IFERROR(INDEX(Insumos!$C$6:$C$405,MATCH($B268,Insumos!$A$6:$A$405,0)),""))</f>
        <v/>
      </c>
      <c r="E268" s="20" t="n"/>
      <c r="F268" s="21" t="n"/>
      <c r="G268" s="20">
        <f>IF(OR(E268="",$B268=""),"",E268*IF(N(F268)=0,1,F268))</f>
        <v/>
      </c>
      <c r="H268" s="16">
        <f>IF($B268="","",IFERROR(INDEX(Insumos!$D$6:$D$405,MATCH($B268,Insumos!$A$6:$A$405,0)),0))</f>
        <v/>
      </c>
      <c r="I268" s="16">
        <f>IF(G268="","",G268*H268)</f>
        <v/>
      </c>
    </row>
    <row r="269">
      <c r="A269" s="14" t="n"/>
      <c r="B269" s="14" t="n"/>
      <c r="C269" s="14">
        <f>IF($B269="","",IFERROR(INDEX(Insumos!$B$6:$B$405,MATCH($B269,Insumos!$A$6:$A$405,0)),"Código não cadastrado"))</f>
        <v/>
      </c>
      <c r="D269" s="14">
        <f>IF($B269="","",IFERROR(INDEX(Insumos!$C$6:$C$405,MATCH($B269,Insumos!$A$6:$A$405,0)),""))</f>
        <v/>
      </c>
      <c r="E269" s="20" t="n"/>
      <c r="F269" s="21" t="n"/>
      <c r="G269" s="20">
        <f>IF(OR(E269="",$B269=""),"",E269*IF(N(F269)=0,1,F269))</f>
        <v/>
      </c>
      <c r="H269" s="16">
        <f>IF($B269="","",IFERROR(INDEX(Insumos!$D$6:$D$405,MATCH($B269,Insumos!$A$6:$A$405,0)),0))</f>
        <v/>
      </c>
      <c r="I269" s="16">
        <f>IF(G269="","",G269*H269)</f>
        <v/>
      </c>
    </row>
    <row r="270">
      <c r="A270" s="14" t="n"/>
      <c r="B270" s="14" t="n"/>
      <c r="C270" s="14">
        <f>IF($B270="","",IFERROR(INDEX(Insumos!$B$6:$B$405,MATCH($B270,Insumos!$A$6:$A$405,0)),"Código não cadastrado"))</f>
        <v/>
      </c>
      <c r="D270" s="14">
        <f>IF($B270="","",IFERROR(INDEX(Insumos!$C$6:$C$405,MATCH($B270,Insumos!$A$6:$A$405,0)),""))</f>
        <v/>
      </c>
      <c r="E270" s="20" t="n"/>
      <c r="F270" s="21" t="n"/>
      <c r="G270" s="20">
        <f>IF(OR(E270="",$B270=""),"",E270*IF(N(F270)=0,1,F270))</f>
        <v/>
      </c>
      <c r="H270" s="16">
        <f>IF($B270="","",IFERROR(INDEX(Insumos!$D$6:$D$405,MATCH($B270,Insumos!$A$6:$A$405,0)),0))</f>
        <v/>
      </c>
      <c r="I270" s="16">
        <f>IF(G270="","",G270*H270)</f>
        <v/>
      </c>
    </row>
    <row r="271">
      <c r="A271" s="14" t="n"/>
      <c r="B271" s="14" t="n"/>
      <c r="C271" s="14">
        <f>IF($B271="","",IFERROR(INDEX(Insumos!$B$6:$B$405,MATCH($B271,Insumos!$A$6:$A$405,0)),"Código não cadastrado"))</f>
        <v/>
      </c>
      <c r="D271" s="14">
        <f>IF($B271="","",IFERROR(INDEX(Insumos!$C$6:$C$405,MATCH($B271,Insumos!$A$6:$A$405,0)),""))</f>
        <v/>
      </c>
      <c r="E271" s="20" t="n"/>
      <c r="F271" s="21" t="n"/>
      <c r="G271" s="20">
        <f>IF(OR(E271="",$B271=""),"",E271*IF(N(F271)=0,1,F271))</f>
        <v/>
      </c>
      <c r="H271" s="16">
        <f>IF($B271="","",IFERROR(INDEX(Insumos!$D$6:$D$405,MATCH($B271,Insumos!$A$6:$A$405,0)),0))</f>
        <v/>
      </c>
      <c r="I271" s="16">
        <f>IF(G271="","",G271*H271)</f>
        <v/>
      </c>
    </row>
    <row r="272">
      <c r="A272" s="14" t="n"/>
      <c r="B272" s="14" t="n"/>
      <c r="C272" s="14">
        <f>IF($B272="","",IFERROR(INDEX(Insumos!$B$6:$B$405,MATCH($B272,Insumos!$A$6:$A$405,0)),"Código não cadastrado"))</f>
        <v/>
      </c>
      <c r="D272" s="14">
        <f>IF($B272="","",IFERROR(INDEX(Insumos!$C$6:$C$405,MATCH($B272,Insumos!$A$6:$A$405,0)),""))</f>
        <v/>
      </c>
      <c r="E272" s="20" t="n"/>
      <c r="F272" s="21" t="n"/>
      <c r="G272" s="20">
        <f>IF(OR(E272="",$B272=""),"",E272*IF(N(F272)=0,1,F272))</f>
        <v/>
      </c>
      <c r="H272" s="16">
        <f>IF($B272="","",IFERROR(INDEX(Insumos!$D$6:$D$405,MATCH($B272,Insumos!$A$6:$A$405,0)),0))</f>
        <v/>
      </c>
      <c r="I272" s="16">
        <f>IF(G272="","",G272*H272)</f>
        <v/>
      </c>
    </row>
    <row r="273">
      <c r="A273" s="14" t="n"/>
      <c r="B273" s="14" t="n"/>
      <c r="C273" s="14">
        <f>IF($B273="","",IFERROR(INDEX(Insumos!$B$6:$B$405,MATCH($B273,Insumos!$A$6:$A$405,0)),"Código não cadastrado"))</f>
        <v/>
      </c>
      <c r="D273" s="14">
        <f>IF($B273="","",IFERROR(INDEX(Insumos!$C$6:$C$405,MATCH($B273,Insumos!$A$6:$A$405,0)),""))</f>
        <v/>
      </c>
      <c r="E273" s="20" t="n"/>
      <c r="F273" s="21" t="n"/>
      <c r="G273" s="20">
        <f>IF(OR(E273="",$B273=""),"",E273*IF(N(F273)=0,1,F273))</f>
        <v/>
      </c>
      <c r="H273" s="16">
        <f>IF($B273="","",IFERROR(INDEX(Insumos!$D$6:$D$405,MATCH($B273,Insumos!$A$6:$A$405,0)),0))</f>
        <v/>
      </c>
      <c r="I273" s="16">
        <f>IF(G273="","",G273*H273)</f>
        <v/>
      </c>
    </row>
    <row r="274">
      <c r="A274" s="14" t="n"/>
      <c r="B274" s="14" t="n"/>
      <c r="C274" s="14">
        <f>IF($B274="","",IFERROR(INDEX(Insumos!$B$6:$B$405,MATCH($B274,Insumos!$A$6:$A$405,0)),"Código não cadastrado"))</f>
        <v/>
      </c>
      <c r="D274" s="14">
        <f>IF($B274="","",IFERROR(INDEX(Insumos!$C$6:$C$405,MATCH($B274,Insumos!$A$6:$A$405,0)),""))</f>
        <v/>
      </c>
      <c r="E274" s="20" t="n"/>
      <c r="F274" s="21" t="n"/>
      <c r="G274" s="20">
        <f>IF(OR(E274="",$B274=""),"",E274*IF(N(F274)=0,1,F274))</f>
        <v/>
      </c>
      <c r="H274" s="16">
        <f>IF($B274="","",IFERROR(INDEX(Insumos!$D$6:$D$405,MATCH($B274,Insumos!$A$6:$A$405,0)),0))</f>
        <v/>
      </c>
      <c r="I274" s="16">
        <f>IF(G274="","",G274*H274)</f>
        <v/>
      </c>
    </row>
    <row r="275">
      <c r="A275" s="14" t="n"/>
      <c r="B275" s="14" t="n"/>
      <c r="C275" s="14">
        <f>IF($B275="","",IFERROR(INDEX(Insumos!$B$6:$B$405,MATCH($B275,Insumos!$A$6:$A$405,0)),"Código não cadastrado"))</f>
        <v/>
      </c>
      <c r="D275" s="14">
        <f>IF($B275="","",IFERROR(INDEX(Insumos!$C$6:$C$405,MATCH($B275,Insumos!$A$6:$A$405,0)),""))</f>
        <v/>
      </c>
      <c r="E275" s="20" t="n"/>
      <c r="F275" s="21" t="n"/>
      <c r="G275" s="20">
        <f>IF(OR(E275="",$B275=""),"",E275*IF(N(F275)=0,1,F275))</f>
        <v/>
      </c>
      <c r="H275" s="16">
        <f>IF($B275="","",IFERROR(INDEX(Insumos!$D$6:$D$405,MATCH($B275,Insumos!$A$6:$A$405,0)),0))</f>
        <v/>
      </c>
      <c r="I275" s="16">
        <f>IF(G275="","",G275*H275)</f>
        <v/>
      </c>
    </row>
    <row r="276">
      <c r="A276" s="14" t="n"/>
      <c r="B276" s="14" t="n"/>
      <c r="C276" s="14">
        <f>IF($B276="","",IFERROR(INDEX(Insumos!$B$6:$B$405,MATCH($B276,Insumos!$A$6:$A$405,0)),"Código não cadastrado"))</f>
        <v/>
      </c>
      <c r="D276" s="14">
        <f>IF($B276="","",IFERROR(INDEX(Insumos!$C$6:$C$405,MATCH($B276,Insumos!$A$6:$A$405,0)),""))</f>
        <v/>
      </c>
      <c r="E276" s="20" t="n"/>
      <c r="F276" s="21" t="n"/>
      <c r="G276" s="20">
        <f>IF(OR(E276="",$B276=""),"",E276*IF(N(F276)=0,1,F276))</f>
        <v/>
      </c>
      <c r="H276" s="16">
        <f>IF($B276="","",IFERROR(INDEX(Insumos!$D$6:$D$405,MATCH($B276,Insumos!$A$6:$A$405,0)),0))</f>
        <v/>
      </c>
      <c r="I276" s="16">
        <f>IF(G276="","",G276*H276)</f>
        <v/>
      </c>
    </row>
    <row r="277">
      <c r="A277" s="14" t="n"/>
      <c r="B277" s="14" t="n"/>
      <c r="C277" s="14">
        <f>IF($B277="","",IFERROR(INDEX(Insumos!$B$6:$B$405,MATCH($B277,Insumos!$A$6:$A$405,0)),"Código não cadastrado"))</f>
        <v/>
      </c>
      <c r="D277" s="14">
        <f>IF($B277="","",IFERROR(INDEX(Insumos!$C$6:$C$405,MATCH($B277,Insumos!$A$6:$A$405,0)),""))</f>
        <v/>
      </c>
      <c r="E277" s="20" t="n"/>
      <c r="F277" s="21" t="n"/>
      <c r="G277" s="20">
        <f>IF(OR(E277="",$B277=""),"",E277*IF(N(F277)=0,1,F277))</f>
        <v/>
      </c>
      <c r="H277" s="16">
        <f>IF($B277="","",IFERROR(INDEX(Insumos!$D$6:$D$405,MATCH($B277,Insumos!$A$6:$A$405,0)),0))</f>
        <v/>
      </c>
      <c r="I277" s="16">
        <f>IF(G277="","",G277*H277)</f>
        <v/>
      </c>
    </row>
    <row r="278">
      <c r="A278" s="14" t="n"/>
      <c r="B278" s="14" t="n"/>
      <c r="C278" s="14">
        <f>IF($B278="","",IFERROR(INDEX(Insumos!$B$6:$B$405,MATCH($B278,Insumos!$A$6:$A$405,0)),"Código não cadastrado"))</f>
        <v/>
      </c>
      <c r="D278" s="14">
        <f>IF($B278="","",IFERROR(INDEX(Insumos!$C$6:$C$405,MATCH($B278,Insumos!$A$6:$A$405,0)),""))</f>
        <v/>
      </c>
      <c r="E278" s="20" t="n"/>
      <c r="F278" s="21" t="n"/>
      <c r="G278" s="20">
        <f>IF(OR(E278="",$B278=""),"",E278*IF(N(F278)=0,1,F278))</f>
        <v/>
      </c>
      <c r="H278" s="16">
        <f>IF($B278="","",IFERROR(INDEX(Insumos!$D$6:$D$405,MATCH($B278,Insumos!$A$6:$A$405,0)),0))</f>
        <v/>
      </c>
      <c r="I278" s="16">
        <f>IF(G278="","",G278*H278)</f>
        <v/>
      </c>
    </row>
    <row r="279">
      <c r="A279" s="14" t="n"/>
      <c r="B279" s="14" t="n"/>
      <c r="C279" s="14">
        <f>IF($B279="","",IFERROR(INDEX(Insumos!$B$6:$B$405,MATCH($B279,Insumos!$A$6:$A$405,0)),"Código não cadastrado"))</f>
        <v/>
      </c>
      <c r="D279" s="14">
        <f>IF($B279="","",IFERROR(INDEX(Insumos!$C$6:$C$405,MATCH($B279,Insumos!$A$6:$A$405,0)),""))</f>
        <v/>
      </c>
      <c r="E279" s="20" t="n"/>
      <c r="F279" s="21" t="n"/>
      <c r="G279" s="20">
        <f>IF(OR(E279="",$B279=""),"",E279*IF(N(F279)=0,1,F279))</f>
        <v/>
      </c>
      <c r="H279" s="16">
        <f>IF($B279="","",IFERROR(INDEX(Insumos!$D$6:$D$405,MATCH($B279,Insumos!$A$6:$A$405,0)),0))</f>
        <v/>
      </c>
      <c r="I279" s="16">
        <f>IF(G279="","",G279*H279)</f>
        <v/>
      </c>
    </row>
    <row r="280">
      <c r="A280" s="14" t="n"/>
      <c r="B280" s="14" t="n"/>
      <c r="C280" s="14">
        <f>IF($B280="","",IFERROR(INDEX(Insumos!$B$6:$B$405,MATCH($B280,Insumos!$A$6:$A$405,0)),"Código não cadastrado"))</f>
        <v/>
      </c>
      <c r="D280" s="14">
        <f>IF($B280="","",IFERROR(INDEX(Insumos!$C$6:$C$405,MATCH($B280,Insumos!$A$6:$A$405,0)),""))</f>
        <v/>
      </c>
      <c r="E280" s="20" t="n"/>
      <c r="F280" s="21" t="n"/>
      <c r="G280" s="20">
        <f>IF(OR(E280="",$B280=""),"",E280*IF(N(F280)=0,1,F280))</f>
        <v/>
      </c>
      <c r="H280" s="16">
        <f>IF($B280="","",IFERROR(INDEX(Insumos!$D$6:$D$405,MATCH($B280,Insumos!$A$6:$A$405,0)),0))</f>
        <v/>
      </c>
      <c r="I280" s="16">
        <f>IF(G280="","",G280*H280)</f>
        <v/>
      </c>
    </row>
    <row r="281">
      <c r="A281" s="14" t="n"/>
      <c r="B281" s="14" t="n"/>
      <c r="C281" s="14">
        <f>IF($B281="","",IFERROR(INDEX(Insumos!$B$6:$B$405,MATCH($B281,Insumos!$A$6:$A$405,0)),"Código não cadastrado"))</f>
        <v/>
      </c>
      <c r="D281" s="14">
        <f>IF($B281="","",IFERROR(INDEX(Insumos!$C$6:$C$405,MATCH($B281,Insumos!$A$6:$A$405,0)),""))</f>
        <v/>
      </c>
      <c r="E281" s="20" t="n"/>
      <c r="F281" s="21" t="n"/>
      <c r="G281" s="20">
        <f>IF(OR(E281="",$B281=""),"",E281*IF(N(F281)=0,1,F281))</f>
        <v/>
      </c>
      <c r="H281" s="16">
        <f>IF($B281="","",IFERROR(INDEX(Insumos!$D$6:$D$405,MATCH($B281,Insumos!$A$6:$A$405,0)),0))</f>
        <v/>
      </c>
      <c r="I281" s="16">
        <f>IF(G281="","",G281*H281)</f>
        <v/>
      </c>
    </row>
    <row r="282">
      <c r="A282" s="14" t="n"/>
      <c r="B282" s="14" t="n"/>
      <c r="C282" s="14">
        <f>IF($B282="","",IFERROR(INDEX(Insumos!$B$6:$B$405,MATCH($B282,Insumos!$A$6:$A$405,0)),"Código não cadastrado"))</f>
        <v/>
      </c>
      <c r="D282" s="14">
        <f>IF($B282="","",IFERROR(INDEX(Insumos!$C$6:$C$405,MATCH($B282,Insumos!$A$6:$A$405,0)),""))</f>
        <v/>
      </c>
      <c r="E282" s="20" t="n"/>
      <c r="F282" s="21" t="n"/>
      <c r="G282" s="20">
        <f>IF(OR(E282="",$B282=""),"",E282*IF(N(F282)=0,1,F282))</f>
        <v/>
      </c>
      <c r="H282" s="16">
        <f>IF($B282="","",IFERROR(INDEX(Insumos!$D$6:$D$405,MATCH($B282,Insumos!$A$6:$A$405,0)),0))</f>
        <v/>
      </c>
      <c r="I282" s="16">
        <f>IF(G282="","",G282*H282)</f>
        <v/>
      </c>
    </row>
    <row r="283">
      <c r="A283" s="14" t="n"/>
      <c r="B283" s="14" t="n"/>
      <c r="C283" s="14">
        <f>IF($B283="","",IFERROR(INDEX(Insumos!$B$6:$B$405,MATCH($B283,Insumos!$A$6:$A$405,0)),"Código não cadastrado"))</f>
        <v/>
      </c>
      <c r="D283" s="14">
        <f>IF($B283="","",IFERROR(INDEX(Insumos!$C$6:$C$405,MATCH($B283,Insumos!$A$6:$A$405,0)),""))</f>
        <v/>
      </c>
      <c r="E283" s="20" t="n"/>
      <c r="F283" s="21" t="n"/>
      <c r="G283" s="20">
        <f>IF(OR(E283="",$B283=""),"",E283*IF(N(F283)=0,1,F283))</f>
        <v/>
      </c>
      <c r="H283" s="16">
        <f>IF($B283="","",IFERROR(INDEX(Insumos!$D$6:$D$405,MATCH($B283,Insumos!$A$6:$A$405,0)),0))</f>
        <v/>
      </c>
      <c r="I283" s="16">
        <f>IF(G283="","",G283*H283)</f>
        <v/>
      </c>
    </row>
    <row r="284">
      <c r="A284" s="14" t="n"/>
      <c r="B284" s="14" t="n"/>
      <c r="C284" s="14">
        <f>IF($B284="","",IFERROR(INDEX(Insumos!$B$6:$B$405,MATCH($B284,Insumos!$A$6:$A$405,0)),"Código não cadastrado"))</f>
        <v/>
      </c>
      <c r="D284" s="14">
        <f>IF($B284="","",IFERROR(INDEX(Insumos!$C$6:$C$405,MATCH($B284,Insumos!$A$6:$A$405,0)),""))</f>
        <v/>
      </c>
      <c r="E284" s="20" t="n"/>
      <c r="F284" s="21" t="n"/>
      <c r="G284" s="20">
        <f>IF(OR(E284="",$B284=""),"",E284*IF(N(F284)=0,1,F284))</f>
        <v/>
      </c>
      <c r="H284" s="16">
        <f>IF($B284="","",IFERROR(INDEX(Insumos!$D$6:$D$405,MATCH($B284,Insumos!$A$6:$A$405,0)),0))</f>
        <v/>
      </c>
      <c r="I284" s="16">
        <f>IF(G284="","",G284*H284)</f>
        <v/>
      </c>
    </row>
    <row r="285">
      <c r="A285" s="14" t="n"/>
      <c r="B285" s="14" t="n"/>
      <c r="C285" s="14">
        <f>IF($B285="","",IFERROR(INDEX(Insumos!$B$6:$B$405,MATCH($B285,Insumos!$A$6:$A$405,0)),"Código não cadastrado"))</f>
        <v/>
      </c>
      <c r="D285" s="14">
        <f>IF($B285="","",IFERROR(INDEX(Insumos!$C$6:$C$405,MATCH($B285,Insumos!$A$6:$A$405,0)),""))</f>
        <v/>
      </c>
      <c r="E285" s="20" t="n"/>
      <c r="F285" s="21" t="n"/>
      <c r="G285" s="20">
        <f>IF(OR(E285="",$B285=""),"",E285*IF(N(F285)=0,1,F285))</f>
        <v/>
      </c>
      <c r="H285" s="16">
        <f>IF($B285="","",IFERROR(INDEX(Insumos!$D$6:$D$405,MATCH($B285,Insumos!$A$6:$A$405,0)),0))</f>
        <v/>
      </c>
      <c r="I285" s="16">
        <f>IF(G285="","",G285*H285)</f>
        <v/>
      </c>
    </row>
    <row r="286">
      <c r="A286" s="14" t="n"/>
      <c r="B286" s="14" t="n"/>
      <c r="C286" s="14">
        <f>IF($B286="","",IFERROR(INDEX(Insumos!$B$6:$B$405,MATCH($B286,Insumos!$A$6:$A$405,0)),"Código não cadastrado"))</f>
        <v/>
      </c>
      <c r="D286" s="14">
        <f>IF($B286="","",IFERROR(INDEX(Insumos!$C$6:$C$405,MATCH($B286,Insumos!$A$6:$A$405,0)),""))</f>
        <v/>
      </c>
      <c r="E286" s="20" t="n"/>
      <c r="F286" s="21" t="n"/>
      <c r="G286" s="20">
        <f>IF(OR(E286="",$B286=""),"",E286*IF(N(F286)=0,1,F286))</f>
        <v/>
      </c>
      <c r="H286" s="16">
        <f>IF($B286="","",IFERROR(INDEX(Insumos!$D$6:$D$405,MATCH($B286,Insumos!$A$6:$A$405,0)),0))</f>
        <v/>
      </c>
      <c r="I286" s="16">
        <f>IF(G286="","",G286*H286)</f>
        <v/>
      </c>
    </row>
    <row r="287">
      <c r="A287" s="14" t="n"/>
      <c r="B287" s="14" t="n"/>
      <c r="C287" s="14">
        <f>IF($B287="","",IFERROR(INDEX(Insumos!$B$6:$B$405,MATCH($B287,Insumos!$A$6:$A$405,0)),"Código não cadastrado"))</f>
        <v/>
      </c>
      <c r="D287" s="14">
        <f>IF($B287="","",IFERROR(INDEX(Insumos!$C$6:$C$405,MATCH($B287,Insumos!$A$6:$A$405,0)),""))</f>
        <v/>
      </c>
      <c r="E287" s="20" t="n"/>
      <c r="F287" s="21" t="n"/>
      <c r="G287" s="20">
        <f>IF(OR(E287="",$B287=""),"",E287*IF(N(F287)=0,1,F287))</f>
        <v/>
      </c>
      <c r="H287" s="16">
        <f>IF($B287="","",IFERROR(INDEX(Insumos!$D$6:$D$405,MATCH($B287,Insumos!$A$6:$A$405,0)),0))</f>
        <v/>
      </c>
      <c r="I287" s="16">
        <f>IF(G287="","",G287*H287)</f>
        <v/>
      </c>
    </row>
    <row r="288">
      <c r="A288" s="14" t="n"/>
      <c r="B288" s="14" t="n"/>
      <c r="C288" s="14">
        <f>IF($B288="","",IFERROR(INDEX(Insumos!$B$6:$B$405,MATCH($B288,Insumos!$A$6:$A$405,0)),"Código não cadastrado"))</f>
        <v/>
      </c>
      <c r="D288" s="14">
        <f>IF($B288="","",IFERROR(INDEX(Insumos!$C$6:$C$405,MATCH($B288,Insumos!$A$6:$A$405,0)),""))</f>
        <v/>
      </c>
      <c r="E288" s="20" t="n"/>
      <c r="F288" s="21" t="n"/>
      <c r="G288" s="20">
        <f>IF(OR(E288="",$B288=""),"",E288*IF(N(F288)=0,1,F288))</f>
        <v/>
      </c>
      <c r="H288" s="16">
        <f>IF($B288="","",IFERROR(INDEX(Insumos!$D$6:$D$405,MATCH($B288,Insumos!$A$6:$A$405,0)),0))</f>
        <v/>
      </c>
      <c r="I288" s="16">
        <f>IF(G288="","",G288*H288)</f>
        <v/>
      </c>
    </row>
    <row r="289">
      <c r="A289" s="14" t="n"/>
      <c r="B289" s="14" t="n"/>
      <c r="C289" s="14">
        <f>IF($B289="","",IFERROR(INDEX(Insumos!$B$6:$B$405,MATCH($B289,Insumos!$A$6:$A$405,0)),"Código não cadastrado"))</f>
        <v/>
      </c>
      <c r="D289" s="14">
        <f>IF($B289="","",IFERROR(INDEX(Insumos!$C$6:$C$405,MATCH($B289,Insumos!$A$6:$A$405,0)),""))</f>
        <v/>
      </c>
      <c r="E289" s="20" t="n"/>
      <c r="F289" s="21" t="n"/>
      <c r="G289" s="20">
        <f>IF(OR(E289="",$B289=""),"",E289*IF(N(F289)=0,1,F289))</f>
        <v/>
      </c>
      <c r="H289" s="16">
        <f>IF($B289="","",IFERROR(INDEX(Insumos!$D$6:$D$405,MATCH($B289,Insumos!$A$6:$A$405,0)),0))</f>
        <v/>
      </c>
      <c r="I289" s="16">
        <f>IF(G289="","",G289*H289)</f>
        <v/>
      </c>
    </row>
    <row r="290">
      <c r="A290" s="14" t="n"/>
      <c r="B290" s="14" t="n"/>
      <c r="C290" s="14">
        <f>IF($B290="","",IFERROR(INDEX(Insumos!$B$6:$B$405,MATCH($B290,Insumos!$A$6:$A$405,0)),"Código não cadastrado"))</f>
        <v/>
      </c>
      <c r="D290" s="14">
        <f>IF($B290="","",IFERROR(INDEX(Insumos!$C$6:$C$405,MATCH($B290,Insumos!$A$6:$A$405,0)),""))</f>
        <v/>
      </c>
      <c r="E290" s="20" t="n"/>
      <c r="F290" s="21" t="n"/>
      <c r="G290" s="20">
        <f>IF(OR(E290="",$B290=""),"",E290*IF(N(F290)=0,1,F290))</f>
        <v/>
      </c>
      <c r="H290" s="16">
        <f>IF($B290="","",IFERROR(INDEX(Insumos!$D$6:$D$405,MATCH($B290,Insumos!$A$6:$A$405,0)),0))</f>
        <v/>
      </c>
      <c r="I290" s="16">
        <f>IF(G290="","",G290*H290)</f>
        <v/>
      </c>
    </row>
    <row r="291">
      <c r="A291" s="14" t="n"/>
      <c r="B291" s="14" t="n"/>
      <c r="C291" s="14">
        <f>IF($B291="","",IFERROR(INDEX(Insumos!$B$6:$B$405,MATCH($B291,Insumos!$A$6:$A$405,0)),"Código não cadastrado"))</f>
        <v/>
      </c>
      <c r="D291" s="14">
        <f>IF($B291="","",IFERROR(INDEX(Insumos!$C$6:$C$405,MATCH($B291,Insumos!$A$6:$A$405,0)),""))</f>
        <v/>
      </c>
      <c r="E291" s="20" t="n"/>
      <c r="F291" s="21" t="n"/>
      <c r="G291" s="20">
        <f>IF(OR(E291="",$B291=""),"",E291*IF(N(F291)=0,1,F291))</f>
        <v/>
      </c>
      <c r="H291" s="16">
        <f>IF($B291="","",IFERROR(INDEX(Insumos!$D$6:$D$405,MATCH($B291,Insumos!$A$6:$A$405,0)),0))</f>
        <v/>
      </c>
      <c r="I291" s="16">
        <f>IF(G291="","",G291*H291)</f>
        <v/>
      </c>
    </row>
    <row r="292">
      <c r="A292" s="14" t="n"/>
      <c r="B292" s="14" t="n"/>
      <c r="C292" s="14">
        <f>IF($B292="","",IFERROR(INDEX(Insumos!$B$6:$B$405,MATCH($B292,Insumos!$A$6:$A$405,0)),"Código não cadastrado"))</f>
        <v/>
      </c>
      <c r="D292" s="14">
        <f>IF($B292="","",IFERROR(INDEX(Insumos!$C$6:$C$405,MATCH($B292,Insumos!$A$6:$A$405,0)),""))</f>
        <v/>
      </c>
      <c r="E292" s="20" t="n"/>
      <c r="F292" s="21" t="n"/>
      <c r="G292" s="20">
        <f>IF(OR(E292="",$B292=""),"",E292*IF(N(F292)=0,1,F292))</f>
        <v/>
      </c>
      <c r="H292" s="16">
        <f>IF($B292="","",IFERROR(INDEX(Insumos!$D$6:$D$405,MATCH($B292,Insumos!$A$6:$A$405,0)),0))</f>
        <v/>
      </c>
      <c r="I292" s="16">
        <f>IF(G292="","",G292*H292)</f>
        <v/>
      </c>
    </row>
    <row r="293">
      <c r="A293" s="14" t="n"/>
      <c r="B293" s="14" t="n"/>
      <c r="C293" s="14">
        <f>IF($B293="","",IFERROR(INDEX(Insumos!$B$6:$B$405,MATCH($B293,Insumos!$A$6:$A$405,0)),"Código não cadastrado"))</f>
        <v/>
      </c>
      <c r="D293" s="14">
        <f>IF($B293="","",IFERROR(INDEX(Insumos!$C$6:$C$405,MATCH($B293,Insumos!$A$6:$A$405,0)),""))</f>
        <v/>
      </c>
      <c r="E293" s="20" t="n"/>
      <c r="F293" s="21" t="n"/>
      <c r="G293" s="20">
        <f>IF(OR(E293="",$B293=""),"",E293*IF(N(F293)=0,1,F293))</f>
        <v/>
      </c>
      <c r="H293" s="16">
        <f>IF($B293="","",IFERROR(INDEX(Insumos!$D$6:$D$405,MATCH($B293,Insumos!$A$6:$A$405,0)),0))</f>
        <v/>
      </c>
      <c r="I293" s="16">
        <f>IF(G293="","",G293*H293)</f>
        <v/>
      </c>
    </row>
    <row r="294">
      <c r="A294" s="14" t="n"/>
      <c r="B294" s="14" t="n"/>
      <c r="C294" s="14">
        <f>IF($B294="","",IFERROR(INDEX(Insumos!$B$6:$B$405,MATCH($B294,Insumos!$A$6:$A$405,0)),"Código não cadastrado"))</f>
        <v/>
      </c>
      <c r="D294" s="14">
        <f>IF($B294="","",IFERROR(INDEX(Insumos!$C$6:$C$405,MATCH($B294,Insumos!$A$6:$A$405,0)),""))</f>
        <v/>
      </c>
      <c r="E294" s="20" t="n"/>
      <c r="F294" s="21" t="n"/>
      <c r="G294" s="20">
        <f>IF(OR(E294="",$B294=""),"",E294*IF(N(F294)=0,1,F294))</f>
        <v/>
      </c>
      <c r="H294" s="16">
        <f>IF($B294="","",IFERROR(INDEX(Insumos!$D$6:$D$405,MATCH($B294,Insumos!$A$6:$A$405,0)),0))</f>
        <v/>
      </c>
      <c r="I294" s="16">
        <f>IF(G294="","",G294*H294)</f>
        <v/>
      </c>
    </row>
    <row r="295">
      <c r="A295" s="14" t="n"/>
      <c r="B295" s="14" t="n"/>
      <c r="C295" s="14">
        <f>IF($B295="","",IFERROR(INDEX(Insumos!$B$6:$B$405,MATCH($B295,Insumos!$A$6:$A$405,0)),"Código não cadastrado"))</f>
        <v/>
      </c>
      <c r="D295" s="14">
        <f>IF($B295="","",IFERROR(INDEX(Insumos!$C$6:$C$405,MATCH($B295,Insumos!$A$6:$A$405,0)),""))</f>
        <v/>
      </c>
      <c r="E295" s="20" t="n"/>
      <c r="F295" s="21" t="n"/>
      <c r="G295" s="20">
        <f>IF(OR(E295="",$B295=""),"",E295*IF(N(F295)=0,1,F295))</f>
        <v/>
      </c>
      <c r="H295" s="16">
        <f>IF($B295="","",IFERROR(INDEX(Insumos!$D$6:$D$405,MATCH($B295,Insumos!$A$6:$A$405,0)),0))</f>
        <v/>
      </c>
      <c r="I295" s="16">
        <f>IF(G295="","",G295*H295)</f>
        <v/>
      </c>
    </row>
    <row r="296">
      <c r="A296" s="14" t="n"/>
      <c r="B296" s="14" t="n"/>
      <c r="C296" s="14">
        <f>IF($B296="","",IFERROR(INDEX(Insumos!$B$6:$B$405,MATCH($B296,Insumos!$A$6:$A$405,0)),"Código não cadastrado"))</f>
        <v/>
      </c>
      <c r="D296" s="14">
        <f>IF($B296="","",IFERROR(INDEX(Insumos!$C$6:$C$405,MATCH($B296,Insumos!$A$6:$A$405,0)),""))</f>
        <v/>
      </c>
      <c r="E296" s="20" t="n"/>
      <c r="F296" s="21" t="n"/>
      <c r="G296" s="20">
        <f>IF(OR(E296="",$B296=""),"",E296*IF(N(F296)=0,1,F296))</f>
        <v/>
      </c>
      <c r="H296" s="16">
        <f>IF($B296="","",IFERROR(INDEX(Insumos!$D$6:$D$405,MATCH($B296,Insumos!$A$6:$A$405,0)),0))</f>
        <v/>
      </c>
      <c r="I296" s="16">
        <f>IF(G296="","",G296*H296)</f>
        <v/>
      </c>
    </row>
    <row r="297">
      <c r="A297" s="14" t="n"/>
      <c r="B297" s="14" t="n"/>
      <c r="C297" s="14">
        <f>IF($B297="","",IFERROR(INDEX(Insumos!$B$6:$B$405,MATCH($B297,Insumos!$A$6:$A$405,0)),"Código não cadastrado"))</f>
        <v/>
      </c>
      <c r="D297" s="14">
        <f>IF($B297="","",IFERROR(INDEX(Insumos!$C$6:$C$405,MATCH($B297,Insumos!$A$6:$A$405,0)),""))</f>
        <v/>
      </c>
      <c r="E297" s="20" t="n"/>
      <c r="F297" s="21" t="n"/>
      <c r="G297" s="20">
        <f>IF(OR(E297="",$B297=""),"",E297*IF(N(F297)=0,1,F297))</f>
        <v/>
      </c>
      <c r="H297" s="16">
        <f>IF($B297="","",IFERROR(INDEX(Insumos!$D$6:$D$405,MATCH($B297,Insumos!$A$6:$A$405,0)),0))</f>
        <v/>
      </c>
      <c r="I297" s="16">
        <f>IF(G297="","",G297*H297)</f>
        <v/>
      </c>
    </row>
    <row r="298">
      <c r="A298" s="14" t="n"/>
      <c r="B298" s="14" t="n"/>
      <c r="C298" s="14">
        <f>IF($B298="","",IFERROR(INDEX(Insumos!$B$6:$B$405,MATCH($B298,Insumos!$A$6:$A$405,0)),"Código não cadastrado"))</f>
        <v/>
      </c>
      <c r="D298" s="14">
        <f>IF($B298="","",IFERROR(INDEX(Insumos!$C$6:$C$405,MATCH($B298,Insumos!$A$6:$A$405,0)),""))</f>
        <v/>
      </c>
      <c r="E298" s="20" t="n"/>
      <c r="F298" s="21" t="n"/>
      <c r="G298" s="20">
        <f>IF(OR(E298="",$B298=""),"",E298*IF(N(F298)=0,1,F298))</f>
        <v/>
      </c>
      <c r="H298" s="16">
        <f>IF($B298="","",IFERROR(INDEX(Insumos!$D$6:$D$405,MATCH($B298,Insumos!$A$6:$A$405,0)),0))</f>
        <v/>
      </c>
      <c r="I298" s="16">
        <f>IF(G298="","",G298*H298)</f>
        <v/>
      </c>
    </row>
    <row r="299">
      <c r="A299" s="14" t="n"/>
      <c r="B299" s="14" t="n"/>
      <c r="C299" s="14">
        <f>IF($B299="","",IFERROR(INDEX(Insumos!$B$6:$B$405,MATCH($B299,Insumos!$A$6:$A$405,0)),"Código não cadastrado"))</f>
        <v/>
      </c>
      <c r="D299" s="14">
        <f>IF($B299="","",IFERROR(INDEX(Insumos!$C$6:$C$405,MATCH($B299,Insumos!$A$6:$A$405,0)),""))</f>
        <v/>
      </c>
      <c r="E299" s="20" t="n"/>
      <c r="F299" s="21" t="n"/>
      <c r="G299" s="20">
        <f>IF(OR(E299="",$B299=""),"",E299*IF(N(F299)=0,1,F299))</f>
        <v/>
      </c>
      <c r="H299" s="16">
        <f>IF($B299="","",IFERROR(INDEX(Insumos!$D$6:$D$405,MATCH($B299,Insumos!$A$6:$A$405,0)),0))</f>
        <v/>
      </c>
      <c r="I299" s="16">
        <f>IF(G299="","",G299*H299)</f>
        <v/>
      </c>
    </row>
    <row r="300">
      <c r="A300" s="14" t="n"/>
      <c r="B300" s="14" t="n"/>
      <c r="C300" s="14">
        <f>IF($B300="","",IFERROR(INDEX(Insumos!$B$6:$B$405,MATCH($B300,Insumos!$A$6:$A$405,0)),"Código não cadastrado"))</f>
        <v/>
      </c>
      <c r="D300" s="14">
        <f>IF($B300="","",IFERROR(INDEX(Insumos!$C$6:$C$405,MATCH($B300,Insumos!$A$6:$A$405,0)),""))</f>
        <v/>
      </c>
      <c r="E300" s="20" t="n"/>
      <c r="F300" s="21" t="n"/>
      <c r="G300" s="20">
        <f>IF(OR(E300="",$B300=""),"",E300*IF(N(F300)=0,1,F300))</f>
        <v/>
      </c>
      <c r="H300" s="16">
        <f>IF($B300="","",IFERROR(INDEX(Insumos!$D$6:$D$405,MATCH($B300,Insumos!$A$6:$A$405,0)),0))</f>
        <v/>
      </c>
      <c r="I300" s="16">
        <f>IF(G300="","",G300*H300)</f>
        <v/>
      </c>
    </row>
    <row r="301">
      <c r="A301" s="14" t="n"/>
      <c r="B301" s="14" t="n"/>
      <c r="C301" s="14">
        <f>IF($B301="","",IFERROR(INDEX(Insumos!$B$6:$B$405,MATCH($B301,Insumos!$A$6:$A$405,0)),"Código não cadastrado"))</f>
        <v/>
      </c>
      <c r="D301" s="14">
        <f>IF($B301="","",IFERROR(INDEX(Insumos!$C$6:$C$405,MATCH($B301,Insumos!$A$6:$A$405,0)),""))</f>
        <v/>
      </c>
      <c r="E301" s="20" t="n"/>
      <c r="F301" s="21" t="n"/>
      <c r="G301" s="20">
        <f>IF(OR(E301="",$B301=""),"",E301*IF(N(F301)=0,1,F301))</f>
        <v/>
      </c>
      <c r="H301" s="16">
        <f>IF($B301="","",IFERROR(INDEX(Insumos!$D$6:$D$405,MATCH($B301,Insumos!$A$6:$A$405,0)),0))</f>
        <v/>
      </c>
      <c r="I301" s="16">
        <f>IF(G301="","",G301*H301)</f>
        <v/>
      </c>
    </row>
    <row r="302">
      <c r="A302" s="14" t="n"/>
      <c r="B302" s="14" t="n"/>
      <c r="C302" s="14">
        <f>IF($B302="","",IFERROR(INDEX(Insumos!$B$6:$B$405,MATCH($B302,Insumos!$A$6:$A$405,0)),"Código não cadastrado"))</f>
        <v/>
      </c>
      <c r="D302" s="14">
        <f>IF($B302="","",IFERROR(INDEX(Insumos!$C$6:$C$405,MATCH($B302,Insumos!$A$6:$A$405,0)),""))</f>
        <v/>
      </c>
      <c r="E302" s="20" t="n"/>
      <c r="F302" s="21" t="n"/>
      <c r="G302" s="20">
        <f>IF(OR(E302="",$B302=""),"",E302*IF(N(F302)=0,1,F302))</f>
        <v/>
      </c>
      <c r="H302" s="16">
        <f>IF($B302="","",IFERROR(INDEX(Insumos!$D$6:$D$405,MATCH($B302,Insumos!$A$6:$A$405,0)),0))</f>
        <v/>
      </c>
      <c r="I302" s="16">
        <f>IF(G302="","",G302*H302)</f>
        <v/>
      </c>
    </row>
    <row r="303">
      <c r="A303" s="14" t="n"/>
      <c r="B303" s="14" t="n"/>
      <c r="C303" s="14">
        <f>IF($B303="","",IFERROR(INDEX(Insumos!$B$6:$B$405,MATCH($B303,Insumos!$A$6:$A$405,0)),"Código não cadastrado"))</f>
        <v/>
      </c>
      <c r="D303" s="14">
        <f>IF($B303="","",IFERROR(INDEX(Insumos!$C$6:$C$405,MATCH($B303,Insumos!$A$6:$A$405,0)),""))</f>
        <v/>
      </c>
      <c r="E303" s="20" t="n"/>
      <c r="F303" s="21" t="n"/>
      <c r="G303" s="20">
        <f>IF(OR(E303="",$B303=""),"",E303*IF(N(F303)=0,1,F303))</f>
        <v/>
      </c>
      <c r="H303" s="16">
        <f>IF($B303="","",IFERROR(INDEX(Insumos!$D$6:$D$405,MATCH($B303,Insumos!$A$6:$A$405,0)),0))</f>
        <v/>
      </c>
      <c r="I303" s="16">
        <f>IF(G303="","",G303*H303)</f>
        <v/>
      </c>
    </row>
    <row r="304">
      <c r="A304" s="14" t="n"/>
      <c r="B304" s="14" t="n"/>
      <c r="C304" s="14">
        <f>IF($B304="","",IFERROR(INDEX(Insumos!$B$6:$B$405,MATCH($B304,Insumos!$A$6:$A$405,0)),"Código não cadastrado"))</f>
        <v/>
      </c>
      <c r="D304" s="14">
        <f>IF($B304="","",IFERROR(INDEX(Insumos!$C$6:$C$405,MATCH($B304,Insumos!$A$6:$A$405,0)),""))</f>
        <v/>
      </c>
      <c r="E304" s="20" t="n"/>
      <c r="F304" s="21" t="n"/>
      <c r="G304" s="20">
        <f>IF(OR(E304="",$B304=""),"",E304*IF(N(F304)=0,1,F304))</f>
        <v/>
      </c>
      <c r="H304" s="16">
        <f>IF($B304="","",IFERROR(INDEX(Insumos!$D$6:$D$405,MATCH($B304,Insumos!$A$6:$A$405,0)),0))</f>
        <v/>
      </c>
      <c r="I304" s="16">
        <f>IF(G304="","",G304*H304)</f>
        <v/>
      </c>
    </row>
    <row r="305">
      <c r="A305" s="14" t="n"/>
      <c r="B305" s="14" t="n"/>
      <c r="C305" s="14">
        <f>IF($B305="","",IFERROR(INDEX(Insumos!$B$6:$B$405,MATCH($B305,Insumos!$A$6:$A$405,0)),"Código não cadastrado"))</f>
        <v/>
      </c>
      <c r="D305" s="14">
        <f>IF($B305="","",IFERROR(INDEX(Insumos!$C$6:$C$405,MATCH($B305,Insumos!$A$6:$A$405,0)),""))</f>
        <v/>
      </c>
      <c r="E305" s="20" t="n"/>
      <c r="F305" s="21" t="n"/>
      <c r="G305" s="20">
        <f>IF(OR(E305="",$B305=""),"",E305*IF(N(F305)=0,1,F305))</f>
        <v/>
      </c>
      <c r="H305" s="16">
        <f>IF($B305="","",IFERROR(INDEX(Insumos!$D$6:$D$405,MATCH($B305,Insumos!$A$6:$A$405,0)),0))</f>
        <v/>
      </c>
      <c r="I305" s="16">
        <f>IF(G305="","",G305*H305)</f>
        <v/>
      </c>
    </row>
    <row r="306">
      <c r="A306" s="14" t="n"/>
      <c r="B306" s="14" t="n"/>
      <c r="C306" s="14">
        <f>IF($B306="","",IFERROR(INDEX(Insumos!$B$6:$B$405,MATCH($B306,Insumos!$A$6:$A$405,0)),"Código não cadastrado"))</f>
        <v/>
      </c>
      <c r="D306" s="14">
        <f>IF($B306="","",IFERROR(INDEX(Insumos!$C$6:$C$405,MATCH($B306,Insumos!$A$6:$A$405,0)),""))</f>
        <v/>
      </c>
      <c r="E306" s="20" t="n"/>
      <c r="F306" s="21" t="n"/>
      <c r="G306" s="20">
        <f>IF(OR(E306="",$B306=""),"",E306*IF(N(F306)=0,1,F306))</f>
        <v/>
      </c>
      <c r="H306" s="16">
        <f>IF($B306="","",IFERROR(INDEX(Insumos!$D$6:$D$405,MATCH($B306,Insumos!$A$6:$A$405,0)),0))</f>
        <v/>
      </c>
      <c r="I306" s="16">
        <f>IF(G306="","",G306*H306)</f>
        <v/>
      </c>
    </row>
    <row r="307">
      <c r="A307" s="14" t="n"/>
      <c r="B307" s="14" t="n"/>
      <c r="C307" s="14">
        <f>IF($B307="","",IFERROR(INDEX(Insumos!$B$6:$B$405,MATCH($B307,Insumos!$A$6:$A$405,0)),"Código não cadastrado"))</f>
        <v/>
      </c>
      <c r="D307" s="14">
        <f>IF($B307="","",IFERROR(INDEX(Insumos!$C$6:$C$405,MATCH($B307,Insumos!$A$6:$A$405,0)),""))</f>
        <v/>
      </c>
      <c r="E307" s="20" t="n"/>
      <c r="F307" s="21" t="n"/>
      <c r="G307" s="20">
        <f>IF(OR(E307="",$B307=""),"",E307*IF(N(F307)=0,1,F307))</f>
        <v/>
      </c>
      <c r="H307" s="16">
        <f>IF($B307="","",IFERROR(INDEX(Insumos!$D$6:$D$405,MATCH($B307,Insumos!$A$6:$A$405,0)),0))</f>
        <v/>
      </c>
      <c r="I307" s="16">
        <f>IF(G307="","",G307*H307)</f>
        <v/>
      </c>
    </row>
    <row r="308">
      <c r="A308" s="14" t="n"/>
      <c r="B308" s="14" t="n"/>
      <c r="C308" s="14">
        <f>IF($B308="","",IFERROR(INDEX(Insumos!$B$6:$B$405,MATCH($B308,Insumos!$A$6:$A$405,0)),"Código não cadastrado"))</f>
        <v/>
      </c>
      <c r="D308" s="14">
        <f>IF($B308="","",IFERROR(INDEX(Insumos!$C$6:$C$405,MATCH($B308,Insumos!$A$6:$A$405,0)),""))</f>
        <v/>
      </c>
      <c r="E308" s="20" t="n"/>
      <c r="F308" s="21" t="n"/>
      <c r="G308" s="20">
        <f>IF(OR(E308="",$B308=""),"",E308*IF(N(F308)=0,1,F308))</f>
        <v/>
      </c>
      <c r="H308" s="16">
        <f>IF($B308="","",IFERROR(INDEX(Insumos!$D$6:$D$405,MATCH($B308,Insumos!$A$6:$A$405,0)),0))</f>
        <v/>
      </c>
      <c r="I308" s="16">
        <f>IF(G308="","",G308*H308)</f>
        <v/>
      </c>
    </row>
    <row r="309">
      <c r="A309" s="14" t="n"/>
      <c r="B309" s="14" t="n"/>
      <c r="C309" s="14">
        <f>IF($B309="","",IFERROR(INDEX(Insumos!$B$6:$B$405,MATCH($B309,Insumos!$A$6:$A$405,0)),"Código não cadastrado"))</f>
        <v/>
      </c>
      <c r="D309" s="14">
        <f>IF($B309="","",IFERROR(INDEX(Insumos!$C$6:$C$405,MATCH($B309,Insumos!$A$6:$A$405,0)),""))</f>
        <v/>
      </c>
      <c r="E309" s="20" t="n"/>
      <c r="F309" s="21" t="n"/>
      <c r="G309" s="20">
        <f>IF(OR(E309="",$B309=""),"",E309*IF(N(F309)=0,1,F309))</f>
        <v/>
      </c>
      <c r="H309" s="16">
        <f>IF($B309="","",IFERROR(INDEX(Insumos!$D$6:$D$405,MATCH($B309,Insumos!$A$6:$A$405,0)),0))</f>
        <v/>
      </c>
      <c r="I309" s="16">
        <f>IF(G309="","",G309*H309)</f>
        <v/>
      </c>
    </row>
    <row r="310">
      <c r="A310" s="14" t="n"/>
      <c r="B310" s="14" t="n"/>
      <c r="C310" s="14">
        <f>IF($B310="","",IFERROR(INDEX(Insumos!$B$6:$B$405,MATCH($B310,Insumos!$A$6:$A$405,0)),"Código não cadastrado"))</f>
        <v/>
      </c>
      <c r="D310" s="14">
        <f>IF($B310="","",IFERROR(INDEX(Insumos!$C$6:$C$405,MATCH($B310,Insumos!$A$6:$A$405,0)),""))</f>
        <v/>
      </c>
      <c r="E310" s="20" t="n"/>
      <c r="F310" s="21" t="n"/>
      <c r="G310" s="20">
        <f>IF(OR(E310="",$B310=""),"",E310*IF(N(F310)=0,1,F310))</f>
        <v/>
      </c>
      <c r="H310" s="16">
        <f>IF($B310="","",IFERROR(INDEX(Insumos!$D$6:$D$405,MATCH($B310,Insumos!$A$6:$A$405,0)),0))</f>
        <v/>
      </c>
      <c r="I310" s="16">
        <f>IF(G310="","",G310*H310)</f>
        <v/>
      </c>
    </row>
    <row r="311">
      <c r="A311" s="14" t="n"/>
      <c r="B311" s="14" t="n"/>
      <c r="C311" s="14">
        <f>IF($B311="","",IFERROR(INDEX(Insumos!$B$6:$B$405,MATCH($B311,Insumos!$A$6:$A$405,0)),"Código não cadastrado"))</f>
        <v/>
      </c>
      <c r="D311" s="14">
        <f>IF($B311="","",IFERROR(INDEX(Insumos!$C$6:$C$405,MATCH($B311,Insumos!$A$6:$A$405,0)),""))</f>
        <v/>
      </c>
      <c r="E311" s="20" t="n"/>
      <c r="F311" s="21" t="n"/>
      <c r="G311" s="20">
        <f>IF(OR(E311="",$B311=""),"",E311*IF(N(F311)=0,1,F311))</f>
        <v/>
      </c>
      <c r="H311" s="16">
        <f>IF($B311="","",IFERROR(INDEX(Insumos!$D$6:$D$405,MATCH($B311,Insumos!$A$6:$A$405,0)),0))</f>
        <v/>
      </c>
      <c r="I311" s="16">
        <f>IF(G311="","",G311*H311)</f>
        <v/>
      </c>
    </row>
    <row r="312">
      <c r="A312" s="14" t="n"/>
      <c r="B312" s="14" t="n"/>
      <c r="C312" s="14">
        <f>IF($B312="","",IFERROR(INDEX(Insumos!$B$6:$B$405,MATCH($B312,Insumos!$A$6:$A$405,0)),"Código não cadastrado"))</f>
        <v/>
      </c>
      <c r="D312" s="14">
        <f>IF($B312="","",IFERROR(INDEX(Insumos!$C$6:$C$405,MATCH($B312,Insumos!$A$6:$A$405,0)),""))</f>
        <v/>
      </c>
      <c r="E312" s="20" t="n"/>
      <c r="F312" s="21" t="n"/>
      <c r="G312" s="20">
        <f>IF(OR(E312="",$B312=""),"",E312*IF(N(F312)=0,1,F312))</f>
        <v/>
      </c>
      <c r="H312" s="16">
        <f>IF($B312="","",IFERROR(INDEX(Insumos!$D$6:$D$405,MATCH($B312,Insumos!$A$6:$A$405,0)),0))</f>
        <v/>
      </c>
      <c r="I312" s="16">
        <f>IF(G312="","",G312*H312)</f>
        <v/>
      </c>
    </row>
    <row r="313">
      <c r="A313" s="14" t="n"/>
      <c r="B313" s="14" t="n"/>
      <c r="C313" s="14">
        <f>IF($B313="","",IFERROR(INDEX(Insumos!$B$6:$B$405,MATCH($B313,Insumos!$A$6:$A$405,0)),"Código não cadastrado"))</f>
        <v/>
      </c>
      <c r="D313" s="14">
        <f>IF($B313="","",IFERROR(INDEX(Insumos!$C$6:$C$405,MATCH($B313,Insumos!$A$6:$A$405,0)),""))</f>
        <v/>
      </c>
      <c r="E313" s="20" t="n"/>
      <c r="F313" s="21" t="n"/>
      <c r="G313" s="20">
        <f>IF(OR(E313="",$B313=""),"",E313*IF(N(F313)=0,1,F313))</f>
        <v/>
      </c>
      <c r="H313" s="16">
        <f>IF($B313="","",IFERROR(INDEX(Insumos!$D$6:$D$405,MATCH($B313,Insumos!$A$6:$A$405,0)),0))</f>
        <v/>
      </c>
      <c r="I313" s="16">
        <f>IF(G313="","",G313*H313)</f>
        <v/>
      </c>
    </row>
    <row r="314">
      <c r="A314" s="14" t="n"/>
      <c r="B314" s="14" t="n"/>
      <c r="C314" s="14">
        <f>IF($B314="","",IFERROR(INDEX(Insumos!$B$6:$B$405,MATCH($B314,Insumos!$A$6:$A$405,0)),"Código não cadastrado"))</f>
        <v/>
      </c>
      <c r="D314" s="14">
        <f>IF($B314="","",IFERROR(INDEX(Insumos!$C$6:$C$405,MATCH($B314,Insumos!$A$6:$A$405,0)),""))</f>
        <v/>
      </c>
      <c r="E314" s="20" t="n"/>
      <c r="F314" s="21" t="n"/>
      <c r="G314" s="20">
        <f>IF(OR(E314="",$B314=""),"",E314*IF(N(F314)=0,1,F314))</f>
        <v/>
      </c>
      <c r="H314" s="16">
        <f>IF($B314="","",IFERROR(INDEX(Insumos!$D$6:$D$405,MATCH($B314,Insumos!$A$6:$A$405,0)),0))</f>
        <v/>
      </c>
      <c r="I314" s="16">
        <f>IF(G314="","",G314*H314)</f>
        <v/>
      </c>
    </row>
    <row r="315">
      <c r="A315" s="14" t="n"/>
      <c r="B315" s="14" t="n"/>
      <c r="C315" s="14">
        <f>IF($B315="","",IFERROR(INDEX(Insumos!$B$6:$B$405,MATCH($B315,Insumos!$A$6:$A$405,0)),"Código não cadastrado"))</f>
        <v/>
      </c>
      <c r="D315" s="14">
        <f>IF($B315="","",IFERROR(INDEX(Insumos!$C$6:$C$405,MATCH($B315,Insumos!$A$6:$A$405,0)),""))</f>
        <v/>
      </c>
      <c r="E315" s="20" t="n"/>
      <c r="F315" s="21" t="n"/>
      <c r="G315" s="20">
        <f>IF(OR(E315="",$B315=""),"",E315*IF(N(F315)=0,1,F315))</f>
        <v/>
      </c>
      <c r="H315" s="16">
        <f>IF($B315="","",IFERROR(INDEX(Insumos!$D$6:$D$405,MATCH($B315,Insumos!$A$6:$A$405,0)),0))</f>
        <v/>
      </c>
      <c r="I315" s="16">
        <f>IF(G315="","",G315*H315)</f>
        <v/>
      </c>
    </row>
    <row r="316">
      <c r="A316" s="14" t="n"/>
      <c r="B316" s="14" t="n"/>
      <c r="C316" s="14">
        <f>IF($B316="","",IFERROR(INDEX(Insumos!$B$6:$B$405,MATCH($B316,Insumos!$A$6:$A$405,0)),"Código não cadastrado"))</f>
        <v/>
      </c>
      <c r="D316" s="14">
        <f>IF($B316="","",IFERROR(INDEX(Insumos!$C$6:$C$405,MATCH($B316,Insumos!$A$6:$A$405,0)),""))</f>
        <v/>
      </c>
      <c r="E316" s="20" t="n"/>
      <c r="F316" s="21" t="n"/>
      <c r="G316" s="20">
        <f>IF(OR(E316="",$B316=""),"",E316*IF(N(F316)=0,1,F316))</f>
        <v/>
      </c>
      <c r="H316" s="16">
        <f>IF($B316="","",IFERROR(INDEX(Insumos!$D$6:$D$405,MATCH($B316,Insumos!$A$6:$A$405,0)),0))</f>
        <v/>
      </c>
      <c r="I316" s="16">
        <f>IF(G316="","",G316*H316)</f>
        <v/>
      </c>
    </row>
    <row r="317">
      <c r="A317" s="14" t="n"/>
      <c r="B317" s="14" t="n"/>
      <c r="C317" s="14">
        <f>IF($B317="","",IFERROR(INDEX(Insumos!$B$6:$B$405,MATCH($B317,Insumos!$A$6:$A$405,0)),"Código não cadastrado"))</f>
        <v/>
      </c>
      <c r="D317" s="14">
        <f>IF($B317="","",IFERROR(INDEX(Insumos!$C$6:$C$405,MATCH($B317,Insumos!$A$6:$A$405,0)),""))</f>
        <v/>
      </c>
      <c r="E317" s="20" t="n"/>
      <c r="F317" s="21" t="n"/>
      <c r="G317" s="20">
        <f>IF(OR(E317="",$B317=""),"",E317*IF(N(F317)=0,1,F317))</f>
        <v/>
      </c>
      <c r="H317" s="16">
        <f>IF($B317="","",IFERROR(INDEX(Insumos!$D$6:$D$405,MATCH($B317,Insumos!$A$6:$A$405,0)),0))</f>
        <v/>
      </c>
      <c r="I317" s="16">
        <f>IF(G317="","",G317*H317)</f>
        <v/>
      </c>
    </row>
    <row r="318">
      <c r="A318" s="14" t="n"/>
      <c r="B318" s="14" t="n"/>
      <c r="C318" s="14">
        <f>IF($B318="","",IFERROR(INDEX(Insumos!$B$6:$B$405,MATCH($B318,Insumos!$A$6:$A$405,0)),"Código não cadastrado"))</f>
        <v/>
      </c>
      <c r="D318" s="14">
        <f>IF($B318="","",IFERROR(INDEX(Insumos!$C$6:$C$405,MATCH($B318,Insumos!$A$6:$A$405,0)),""))</f>
        <v/>
      </c>
      <c r="E318" s="20" t="n"/>
      <c r="F318" s="21" t="n"/>
      <c r="G318" s="20">
        <f>IF(OR(E318="",$B318=""),"",E318*IF(N(F318)=0,1,F318))</f>
        <v/>
      </c>
      <c r="H318" s="16">
        <f>IF($B318="","",IFERROR(INDEX(Insumos!$D$6:$D$405,MATCH($B318,Insumos!$A$6:$A$405,0)),0))</f>
        <v/>
      </c>
      <c r="I318" s="16">
        <f>IF(G318="","",G318*H318)</f>
        <v/>
      </c>
    </row>
    <row r="319">
      <c r="A319" s="14" t="n"/>
      <c r="B319" s="14" t="n"/>
      <c r="C319" s="14">
        <f>IF($B319="","",IFERROR(INDEX(Insumos!$B$6:$B$405,MATCH($B319,Insumos!$A$6:$A$405,0)),"Código não cadastrado"))</f>
        <v/>
      </c>
      <c r="D319" s="14">
        <f>IF($B319="","",IFERROR(INDEX(Insumos!$C$6:$C$405,MATCH($B319,Insumos!$A$6:$A$405,0)),""))</f>
        <v/>
      </c>
      <c r="E319" s="20" t="n"/>
      <c r="F319" s="21" t="n"/>
      <c r="G319" s="20">
        <f>IF(OR(E319="",$B319=""),"",E319*IF(N(F319)=0,1,F319))</f>
        <v/>
      </c>
      <c r="H319" s="16">
        <f>IF($B319="","",IFERROR(INDEX(Insumos!$D$6:$D$405,MATCH($B319,Insumos!$A$6:$A$405,0)),0))</f>
        <v/>
      </c>
      <c r="I319" s="16">
        <f>IF(G319="","",G319*H319)</f>
        <v/>
      </c>
    </row>
    <row r="320">
      <c r="A320" s="14" t="n"/>
      <c r="B320" s="14" t="n"/>
      <c r="C320" s="14">
        <f>IF($B320="","",IFERROR(INDEX(Insumos!$B$6:$B$405,MATCH($B320,Insumos!$A$6:$A$405,0)),"Código não cadastrado"))</f>
        <v/>
      </c>
      <c r="D320" s="14">
        <f>IF($B320="","",IFERROR(INDEX(Insumos!$C$6:$C$405,MATCH($B320,Insumos!$A$6:$A$405,0)),""))</f>
        <v/>
      </c>
      <c r="E320" s="20" t="n"/>
      <c r="F320" s="21" t="n"/>
      <c r="G320" s="20">
        <f>IF(OR(E320="",$B320=""),"",E320*IF(N(F320)=0,1,F320))</f>
        <v/>
      </c>
      <c r="H320" s="16">
        <f>IF($B320="","",IFERROR(INDEX(Insumos!$D$6:$D$405,MATCH($B320,Insumos!$A$6:$A$405,0)),0))</f>
        <v/>
      </c>
      <c r="I320" s="16">
        <f>IF(G320="","",G320*H320)</f>
        <v/>
      </c>
    </row>
    <row r="321">
      <c r="A321" s="14" t="n"/>
      <c r="B321" s="14" t="n"/>
      <c r="C321" s="14">
        <f>IF($B321="","",IFERROR(INDEX(Insumos!$B$6:$B$405,MATCH($B321,Insumos!$A$6:$A$405,0)),"Código não cadastrado"))</f>
        <v/>
      </c>
      <c r="D321" s="14">
        <f>IF($B321="","",IFERROR(INDEX(Insumos!$C$6:$C$405,MATCH($B321,Insumos!$A$6:$A$405,0)),""))</f>
        <v/>
      </c>
      <c r="E321" s="20" t="n"/>
      <c r="F321" s="21" t="n"/>
      <c r="G321" s="20">
        <f>IF(OR(E321="",$B321=""),"",E321*IF(N(F321)=0,1,F321))</f>
        <v/>
      </c>
      <c r="H321" s="16">
        <f>IF($B321="","",IFERROR(INDEX(Insumos!$D$6:$D$405,MATCH($B321,Insumos!$A$6:$A$405,0)),0))</f>
        <v/>
      </c>
      <c r="I321" s="16">
        <f>IF(G321="","",G321*H321)</f>
        <v/>
      </c>
    </row>
    <row r="322">
      <c r="A322" s="14" t="n"/>
      <c r="B322" s="14" t="n"/>
      <c r="C322" s="14">
        <f>IF($B322="","",IFERROR(INDEX(Insumos!$B$6:$B$405,MATCH($B322,Insumos!$A$6:$A$405,0)),"Código não cadastrado"))</f>
        <v/>
      </c>
      <c r="D322" s="14">
        <f>IF($B322="","",IFERROR(INDEX(Insumos!$C$6:$C$405,MATCH($B322,Insumos!$A$6:$A$405,0)),""))</f>
        <v/>
      </c>
      <c r="E322" s="20" t="n"/>
      <c r="F322" s="21" t="n"/>
      <c r="G322" s="20">
        <f>IF(OR(E322="",$B322=""),"",E322*IF(N(F322)=0,1,F322))</f>
        <v/>
      </c>
      <c r="H322" s="16">
        <f>IF($B322="","",IFERROR(INDEX(Insumos!$D$6:$D$405,MATCH($B322,Insumos!$A$6:$A$405,0)),0))</f>
        <v/>
      </c>
      <c r="I322" s="16">
        <f>IF(G322="","",G322*H322)</f>
        <v/>
      </c>
    </row>
    <row r="323">
      <c r="A323" s="14" t="n"/>
      <c r="B323" s="14" t="n"/>
      <c r="C323" s="14">
        <f>IF($B323="","",IFERROR(INDEX(Insumos!$B$6:$B$405,MATCH($B323,Insumos!$A$6:$A$405,0)),"Código não cadastrado"))</f>
        <v/>
      </c>
      <c r="D323" s="14">
        <f>IF($B323="","",IFERROR(INDEX(Insumos!$C$6:$C$405,MATCH($B323,Insumos!$A$6:$A$405,0)),""))</f>
        <v/>
      </c>
      <c r="E323" s="20" t="n"/>
      <c r="F323" s="21" t="n"/>
      <c r="G323" s="20">
        <f>IF(OR(E323="",$B323=""),"",E323*IF(N(F323)=0,1,F323))</f>
        <v/>
      </c>
      <c r="H323" s="16">
        <f>IF($B323="","",IFERROR(INDEX(Insumos!$D$6:$D$405,MATCH($B323,Insumos!$A$6:$A$405,0)),0))</f>
        <v/>
      </c>
      <c r="I323" s="16">
        <f>IF(G323="","",G323*H323)</f>
        <v/>
      </c>
    </row>
    <row r="324">
      <c r="A324" s="14" t="n"/>
      <c r="B324" s="14" t="n"/>
      <c r="C324" s="14">
        <f>IF($B324="","",IFERROR(INDEX(Insumos!$B$6:$B$405,MATCH($B324,Insumos!$A$6:$A$405,0)),"Código não cadastrado"))</f>
        <v/>
      </c>
      <c r="D324" s="14">
        <f>IF($B324="","",IFERROR(INDEX(Insumos!$C$6:$C$405,MATCH($B324,Insumos!$A$6:$A$405,0)),""))</f>
        <v/>
      </c>
      <c r="E324" s="20" t="n"/>
      <c r="F324" s="21" t="n"/>
      <c r="G324" s="20">
        <f>IF(OR(E324="",$B324=""),"",E324*IF(N(F324)=0,1,F324))</f>
        <v/>
      </c>
      <c r="H324" s="16">
        <f>IF($B324="","",IFERROR(INDEX(Insumos!$D$6:$D$405,MATCH($B324,Insumos!$A$6:$A$405,0)),0))</f>
        <v/>
      </c>
      <c r="I324" s="16">
        <f>IF(G324="","",G324*H324)</f>
        <v/>
      </c>
    </row>
    <row r="325">
      <c r="A325" s="14" t="n"/>
      <c r="B325" s="14" t="n"/>
      <c r="C325" s="14">
        <f>IF($B325="","",IFERROR(INDEX(Insumos!$B$6:$B$405,MATCH($B325,Insumos!$A$6:$A$405,0)),"Código não cadastrado"))</f>
        <v/>
      </c>
      <c r="D325" s="14">
        <f>IF($B325="","",IFERROR(INDEX(Insumos!$C$6:$C$405,MATCH($B325,Insumos!$A$6:$A$405,0)),""))</f>
        <v/>
      </c>
      <c r="E325" s="20" t="n"/>
      <c r="F325" s="21" t="n"/>
      <c r="G325" s="20">
        <f>IF(OR(E325="",$B325=""),"",E325*IF(N(F325)=0,1,F325))</f>
        <v/>
      </c>
      <c r="H325" s="16">
        <f>IF($B325="","",IFERROR(INDEX(Insumos!$D$6:$D$405,MATCH($B325,Insumos!$A$6:$A$405,0)),0))</f>
        <v/>
      </c>
      <c r="I325" s="16">
        <f>IF(G325="","",G325*H325)</f>
        <v/>
      </c>
    </row>
    <row r="326">
      <c r="A326" s="14" t="n"/>
      <c r="B326" s="14" t="n"/>
      <c r="C326" s="14">
        <f>IF($B326="","",IFERROR(INDEX(Insumos!$B$6:$B$405,MATCH($B326,Insumos!$A$6:$A$405,0)),"Código não cadastrado"))</f>
        <v/>
      </c>
      <c r="D326" s="14">
        <f>IF($B326="","",IFERROR(INDEX(Insumos!$C$6:$C$405,MATCH($B326,Insumos!$A$6:$A$405,0)),""))</f>
        <v/>
      </c>
      <c r="E326" s="20" t="n"/>
      <c r="F326" s="21" t="n"/>
      <c r="G326" s="20">
        <f>IF(OR(E326="",$B326=""),"",E326*IF(N(F326)=0,1,F326))</f>
        <v/>
      </c>
      <c r="H326" s="16">
        <f>IF($B326="","",IFERROR(INDEX(Insumos!$D$6:$D$405,MATCH($B326,Insumos!$A$6:$A$405,0)),0))</f>
        <v/>
      </c>
      <c r="I326" s="16">
        <f>IF(G326="","",G326*H326)</f>
        <v/>
      </c>
    </row>
    <row r="327">
      <c r="A327" s="14" t="n"/>
      <c r="B327" s="14" t="n"/>
      <c r="C327" s="14">
        <f>IF($B327="","",IFERROR(INDEX(Insumos!$B$6:$B$405,MATCH($B327,Insumos!$A$6:$A$405,0)),"Código não cadastrado"))</f>
        <v/>
      </c>
      <c r="D327" s="14">
        <f>IF($B327="","",IFERROR(INDEX(Insumos!$C$6:$C$405,MATCH($B327,Insumos!$A$6:$A$405,0)),""))</f>
        <v/>
      </c>
      <c r="E327" s="20" t="n"/>
      <c r="F327" s="21" t="n"/>
      <c r="G327" s="20">
        <f>IF(OR(E327="",$B327=""),"",E327*IF(N(F327)=0,1,F327))</f>
        <v/>
      </c>
      <c r="H327" s="16">
        <f>IF($B327="","",IFERROR(INDEX(Insumos!$D$6:$D$405,MATCH($B327,Insumos!$A$6:$A$405,0)),0))</f>
        <v/>
      </c>
      <c r="I327" s="16">
        <f>IF(G327="","",G327*H327)</f>
        <v/>
      </c>
    </row>
    <row r="328">
      <c r="A328" s="14" t="n"/>
      <c r="B328" s="14" t="n"/>
      <c r="C328" s="14">
        <f>IF($B328="","",IFERROR(INDEX(Insumos!$B$6:$B$405,MATCH($B328,Insumos!$A$6:$A$405,0)),"Código não cadastrado"))</f>
        <v/>
      </c>
      <c r="D328" s="14">
        <f>IF($B328="","",IFERROR(INDEX(Insumos!$C$6:$C$405,MATCH($B328,Insumos!$A$6:$A$405,0)),""))</f>
        <v/>
      </c>
      <c r="E328" s="20" t="n"/>
      <c r="F328" s="21" t="n"/>
      <c r="G328" s="20">
        <f>IF(OR(E328="",$B328=""),"",E328*IF(N(F328)=0,1,F328))</f>
        <v/>
      </c>
      <c r="H328" s="16">
        <f>IF($B328="","",IFERROR(INDEX(Insumos!$D$6:$D$405,MATCH($B328,Insumos!$A$6:$A$405,0)),0))</f>
        <v/>
      </c>
      <c r="I328" s="16">
        <f>IF(G328="","",G328*H328)</f>
        <v/>
      </c>
    </row>
    <row r="329">
      <c r="A329" s="14" t="n"/>
      <c r="B329" s="14" t="n"/>
      <c r="C329" s="14">
        <f>IF($B329="","",IFERROR(INDEX(Insumos!$B$6:$B$405,MATCH($B329,Insumos!$A$6:$A$405,0)),"Código não cadastrado"))</f>
        <v/>
      </c>
      <c r="D329" s="14">
        <f>IF($B329="","",IFERROR(INDEX(Insumos!$C$6:$C$405,MATCH($B329,Insumos!$A$6:$A$405,0)),""))</f>
        <v/>
      </c>
      <c r="E329" s="20" t="n"/>
      <c r="F329" s="21" t="n"/>
      <c r="G329" s="20">
        <f>IF(OR(E329="",$B329=""),"",E329*IF(N(F329)=0,1,F329))</f>
        <v/>
      </c>
      <c r="H329" s="16">
        <f>IF($B329="","",IFERROR(INDEX(Insumos!$D$6:$D$405,MATCH($B329,Insumos!$A$6:$A$405,0)),0))</f>
        <v/>
      </c>
      <c r="I329" s="16">
        <f>IF(G329="","",G329*H329)</f>
        <v/>
      </c>
    </row>
    <row r="330">
      <c r="A330" s="14" t="n"/>
      <c r="B330" s="14" t="n"/>
      <c r="C330" s="14">
        <f>IF($B330="","",IFERROR(INDEX(Insumos!$B$6:$B$405,MATCH($B330,Insumos!$A$6:$A$405,0)),"Código não cadastrado"))</f>
        <v/>
      </c>
      <c r="D330" s="14">
        <f>IF($B330="","",IFERROR(INDEX(Insumos!$C$6:$C$405,MATCH($B330,Insumos!$A$6:$A$405,0)),""))</f>
        <v/>
      </c>
      <c r="E330" s="20" t="n"/>
      <c r="F330" s="21" t="n"/>
      <c r="G330" s="20">
        <f>IF(OR(E330="",$B330=""),"",E330*IF(N(F330)=0,1,F330))</f>
        <v/>
      </c>
      <c r="H330" s="16">
        <f>IF($B330="","",IFERROR(INDEX(Insumos!$D$6:$D$405,MATCH($B330,Insumos!$A$6:$A$405,0)),0))</f>
        <v/>
      </c>
      <c r="I330" s="16">
        <f>IF(G330="","",G330*H330)</f>
        <v/>
      </c>
    </row>
    <row r="331">
      <c r="A331" s="14" t="n"/>
      <c r="B331" s="14" t="n"/>
      <c r="C331" s="14">
        <f>IF($B331="","",IFERROR(INDEX(Insumos!$B$6:$B$405,MATCH($B331,Insumos!$A$6:$A$405,0)),"Código não cadastrado"))</f>
        <v/>
      </c>
      <c r="D331" s="14">
        <f>IF($B331="","",IFERROR(INDEX(Insumos!$C$6:$C$405,MATCH($B331,Insumos!$A$6:$A$405,0)),""))</f>
        <v/>
      </c>
      <c r="E331" s="20" t="n"/>
      <c r="F331" s="21" t="n"/>
      <c r="G331" s="20">
        <f>IF(OR(E331="",$B331=""),"",E331*IF(N(F331)=0,1,F331))</f>
        <v/>
      </c>
      <c r="H331" s="16">
        <f>IF($B331="","",IFERROR(INDEX(Insumos!$D$6:$D$405,MATCH($B331,Insumos!$A$6:$A$405,0)),0))</f>
        <v/>
      </c>
      <c r="I331" s="16">
        <f>IF(G331="","",G331*H331)</f>
        <v/>
      </c>
    </row>
    <row r="332">
      <c r="A332" s="14" t="n"/>
      <c r="B332" s="14" t="n"/>
      <c r="C332" s="14">
        <f>IF($B332="","",IFERROR(INDEX(Insumos!$B$6:$B$405,MATCH($B332,Insumos!$A$6:$A$405,0)),"Código não cadastrado"))</f>
        <v/>
      </c>
      <c r="D332" s="14">
        <f>IF($B332="","",IFERROR(INDEX(Insumos!$C$6:$C$405,MATCH($B332,Insumos!$A$6:$A$405,0)),""))</f>
        <v/>
      </c>
      <c r="E332" s="20" t="n"/>
      <c r="F332" s="21" t="n"/>
      <c r="G332" s="20">
        <f>IF(OR(E332="",$B332=""),"",E332*IF(N(F332)=0,1,F332))</f>
        <v/>
      </c>
      <c r="H332" s="16">
        <f>IF($B332="","",IFERROR(INDEX(Insumos!$D$6:$D$405,MATCH($B332,Insumos!$A$6:$A$405,0)),0))</f>
        <v/>
      </c>
      <c r="I332" s="16">
        <f>IF(G332="","",G332*H332)</f>
        <v/>
      </c>
    </row>
    <row r="333">
      <c r="A333" s="14" t="n"/>
      <c r="B333" s="14" t="n"/>
      <c r="C333" s="14">
        <f>IF($B333="","",IFERROR(INDEX(Insumos!$B$6:$B$405,MATCH($B333,Insumos!$A$6:$A$405,0)),"Código não cadastrado"))</f>
        <v/>
      </c>
      <c r="D333" s="14">
        <f>IF($B333="","",IFERROR(INDEX(Insumos!$C$6:$C$405,MATCH($B333,Insumos!$A$6:$A$405,0)),""))</f>
        <v/>
      </c>
      <c r="E333" s="20" t="n"/>
      <c r="F333" s="21" t="n"/>
      <c r="G333" s="20">
        <f>IF(OR(E333="",$B333=""),"",E333*IF(N(F333)=0,1,F333))</f>
        <v/>
      </c>
      <c r="H333" s="16">
        <f>IF($B333="","",IFERROR(INDEX(Insumos!$D$6:$D$405,MATCH($B333,Insumos!$A$6:$A$405,0)),0))</f>
        <v/>
      </c>
      <c r="I333" s="16">
        <f>IF(G333="","",G333*H333)</f>
        <v/>
      </c>
    </row>
    <row r="334">
      <c r="A334" s="14" t="n"/>
      <c r="B334" s="14" t="n"/>
      <c r="C334" s="14">
        <f>IF($B334="","",IFERROR(INDEX(Insumos!$B$6:$B$405,MATCH($B334,Insumos!$A$6:$A$405,0)),"Código não cadastrado"))</f>
        <v/>
      </c>
      <c r="D334" s="14">
        <f>IF($B334="","",IFERROR(INDEX(Insumos!$C$6:$C$405,MATCH($B334,Insumos!$A$6:$A$405,0)),""))</f>
        <v/>
      </c>
      <c r="E334" s="20" t="n"/>
      <c r="F334" s="21" t="n"/>
      <c r="G334" s="20">
        <f>IF(OR(E334="",$B334=""),"",E334*IF(N(F334)=0,1,F334))</f>
        <v/>
      </c>
      <c r="H334" s="16">
        <f>IF($B334="","",IFERROR(INDEX(Insumos!$D$6:$D$405,MATCH($B334,Insumos!$A$6:$A$405,0)),0))</f>
        <v/>
      </c>
      <c r="I334" s="16">
        <f>IF(G334="","",G334*H334)</f>
        <v/>
      </c>
    </row>
    <row r="335">
      <c r="A335" s="14" t="n"/>
      <c r="B335" s="14" t="n"/>
      <c r="C335" s="14">
        <f>IF($B335="","",IFERROR(INDEX(Insumos!$B$6:$B$405,MATCH($B335,Insumos!$A$6:$A$405,0)),"Código não cadastrado"))</f>
        <v/>
      </c>
      <c r="D335" s="14">
        <f>IF($B335="","",IFERROR(INDEX(Insumos!$C$6:$C$405,MATCH($B335,Insumos!$A$6:$A$405,0)),""))</f>
        <v/>
      </c>
      <c r="E335" s="20" t="n"/>
      <c r="F335" s="21" t="n"/>
      <c r="G335" s="20">
        <f>IF(OR(E335="",$B335=""),"",E335*IF(N(F335)=0,1,F335))</f>
        <v/>
      </c>
      <c r="H335" s="16">
        <f>IF($B335="","",IFERROR(INDEX(Insumos!$D$6:$D$405,MATCH($B335,Insumos!$A$6:$A$405,0)),0))</f>
        <v/>
      </c>
      <c r="I335" s="16">
        <f>IF(G335="","",G335*H335)</f>
        <v/>
      </c>
    </row>
    <row r="336">
      <c r="A336" s="14" t="n"/>
      <c r="B336" s="14" t="n"/>
      <c r="C336" s="14">
        <f>IF($B336="","",IFERROR(INDEX(Insumos!$B$6:$B$405,MATCH($B336,Insumos!$A$6:$A$405,0)),"Código não cadastrado"))</f>
        <v/>
      </c>
      <c r="D336" s="14">
        <f>IF($B336="","",IFERROR(INDEX(Insumos!$C$6:$C$405,MATCH($B336,Insumos!$A$6:$A$405,0)),""))</f>
        <v/>
      </c>
      <c r="E336" s="20" t="n"/>
      <c r="F336" s="21" t="n"/>
      <c r="G336" s="20">
        <f>IF(OR(E336="",$B336=""),"",E336*IF(N(F336)=0,1,F336))</f>
        <v/>
      </c>
      <c r="H336" s="16">
        <f>IF($B336="","",IFERROR(INDEX(Insumos!$D$6:$D$405,MATCH($B336,Insumos!$A$6:$A$405,0)),0))</f>
        <v/>
      </c>
      <c r="I336" s="16">
        <f>IF(G336="","",G336*H336)</f>
        <v/>
      </c>
    </row>
    <row r="337">
      <c r="A337" s="14" t="n"/>
      <c r="B337" s="14" t="n"/>
      <c r="C337" s="14">
        <f>IF($B337="","",IFERROR(INDEX(Insumos!$B$6:$B$405,MATCH($B337,Insumos!$A$6:$A$405,0)),"Código não cadastrado"))</f>
        <v/>
      </c>
      <c r="D337" s="14">
        <f>IF($B337="","",IFERROR(INDEX(Insumos!$C$6:$C$405,MATCH($B337,Insumos!$A$6:$A$405,0)),""))</f>
        <v/>
      </c>
      <c r="E337" s="20" t="n"/>
      <c r="F337" s="21" t="n"/>
      <c r="G337" s="20">
        <f>IF(OR(E337="",$B337=""),"",E337*IF(N(F337)=0,1,F337))</f>
        <v/>
      </c>
      <c r="H337" s="16">
        <f>IF($B337="","",IFERROR(INDEX(Insumos!$D$6:$D$405,MATCH($B337,Insumos!$A$6:$A$405,0)),0))</f>
        <v/>
      </c>
      <c r="I337" s="16">
        <f>IF(G337="","",G337*H337)</f>
        <v/>
      </c>
    </row>
    <row r="338">
      <c r="A338" s="14" t="n"/>
      <c r="B338" s="14" t="n"/>
      <c r="C338" s="14">
        <f>IF($B338="","",IFERROR(INDEX(Insumos!$B$6:$B$405,MATCH($B338,Insumos!$A$6:$A$405,0)),"Código não cadastrado"))</f>
        <v/>
      </c>
      <c r="D338" s="14">
        <f>IF($B338="","",IFERROR(INDEX(Insumos!$C$6:$C$405,MATCH($B338,Insumos!$A$6:$A$405,0)),""))</f>
        <v/>
      </c>
      <c r="E338" s="20" t="n"/>
      <c r="F338" s="21" t="n"/>
      <c r="G338" s="20">
        <f>IF(OR(E338="",$B338=""),"",E338*IF(N(F338)=0,1,F338))</f>
        <v/>
      </c>
      <c r="H338" s="16">
        <f>IF($B338="","",IFERROR(INDEX(Insumos!$D$6:$D$405,MATCH($B338,Insumos!$A$6:$A$405,0)),0))</f>
        <v/>
      </c>
      <c r="I338" s="16">
        <f>IF(G338="","",G338*H338)</f>
        <v/>
      </c>
    </row>
    <row r="339">
      <c r="A339" s="14" t="n"/>
      <c r="B339" s="14" t="n"/>
      <c r="C339" s="14">
        <f>IF($B339="","",IFERROR(INDEX(Insumos!$B$6:$B$405,MATCH($B339,Insumos!$A$6:$A$405,0)),"Código não cadastrado"))</f>
        <v/>
      </c>
      <c r="D339" s="14">
        <f>IF($B339="","",IFERROR(INDEX(Insumos!$C$6:$C$405,MATCH($B339,Insumos!$A$6:$A$405,0)),""))</f>
        <v/>
      </c>
      <c r="E339" s="20" t="n"/>
      <c r="F339" s="21" t="n"/>
      <c r="G339" s="20">
        <f>IF(OR(E339="",$B339=""),"",E339*IF(N(F339)=0,1,F339))</f>
        <v/>
      </c>
      <c r="H339" s="16">
        <f>IF($B339="","",IFERROR(INDEX(Insumos!$D$6:$D$405,MATCH($B339,Insumos!$A$6:$A$405,0)),0))</f>
        <v/>
      </c>
      <c r="I339" s="16">
        <f>IF(G339="","",G339*H339)</f>
        <v/>
      </c>
    </row>
    <row r="340">
      <c r="A340" s="14" t="n"/>
      <c r="B340" s="14" t="n"/>
      <c r="C340" s="14">
        <f>IF($B340="","",IFERROR(INDEX(Insumos!$B$6:$B$405,MATCH($B340,Insumos!$A$6:$A$405,0)),"Código não cadastrado"))</f>
        <v/>
      </c>
      <c r="D340" s="14">
        <f>IF($B340="","",IFERROR(INDEX(Insumos!$C$6:$C$405,MATCH($B340,Insumos!$A$6:$A$405,0)),""))</f>
        <v/>
      </c>
      <c r="E340" s="20" t="n"/>
      <c r="F340" s="21" t="n"/>
      <c r="G340" s="20">
        <f>IF(OR(E340="",$B340=""),"",E340*IF(N(F340)=0,1,F340))</f>
        <v/>
      </c>
      <c r="H340" s="16">
        <f>IF($B340="","",IFERROR(INDEX(Insumos!$D$6:$D$405,MATCH($B340,Insumos!$A$6:$A$405,0)),0))</f>
        <v/>
      </c>
      <c r="I340" s="16">
        <f>IF(G340="","",G340*H340)</f>
        <v/>
      </c>
    </row>
    <row r="341">
      <c r="A341" s="14" t="n"/>
      <c r="B341" s="14" t="n"/>
      <c r="C341" s="14">
        <f>IF($B341="","",IFERROR(INDEX(Insumos!$B$6:$B$405,MATCH($B341,Insumos!$A$6:$A$405,0)),"Código não cadastrado"))</f>
        <v/>
      </c>
      <c r="D341" s="14">
        <f>IF($B341="","",IFERROR(INDEX(Insumos!$C$6:$C$405,MATCH($B341,Insumos!$A$6:$A$405,0)),""))</f>
        <v/>
      </c>
      <c r="E341" s="20" t="n"/>
      <c r="F341" s="21" t="n"/>
      <c r="G341" s="20">
        <f>IF(OR(E341="",$B341=""),"",E341*IF(N(F341)=0,1,F341))</f>
        <v/>
      </c>
      <c r="H341" s="16">
        <f>IF($B341="","",IFERROR(INDEX(Insumos!$D$6:$D$405,MATCH($B341,Insumos!$A$6:$A$405,0)),0))</f>
        <v/>
      </c>
      <c r="I341" s="16">
        <f>IF(G341="","",G341*H341)</f>
        <v/>
      </c>
    </row>
    <row r="342">
      <c r="A342" s="14" t="n"/>
      <c r="B342" s="14" t="n"/>
      <c r="C342" s="14">
        <f>IF($B342="","",IFERROR(INDEX(Insumos!$B$6:$B$405,MATCH($B342,Insumos!$A$6:$A$405,0)),"Código não cadastrado"))</f>
        <v/>
      </c>
      <c r="D342" s="14">
        <f>IF($B342="","",IFERROR(INDEX(Insumos!$C$6:$C$405,MATCH($B342,Insumos!$A$6:$A$405,0)),""))</f>
        <v/>
      </c>
      <c r="E342" s="20" t="n"/>
      <c r="F342" s="21" t="n"/>
      <c r="G342" s="20">
        <f>IF(OR(E342="",$B342=""),"",E342*IF(N(F342)=0,1,F342))</f>
        <v/>
      </c>
      <c r="H342" s="16">
        <f>IF($B342="","",IFERROR(INDEX(Insumos!$D$6:$D$405,MATCH($B342,Insumos!$A$6:$A$405,0)),0))</f>
        <v/>
      </c>
      <c r="I342" s="16">
        <f>IF(G342="","",G342*H342)</f>
        <v/>
      </c>
    </row>
    <row r="343">
      <c r="A343" s="14" t="n"/>
      <c r="B343" s="14" t="n"/>
      <c r="C343" s="14">
        <f>IF($B343="","",IFERROR(INDEX(Insumos!$B$6:$B$405,MATCH($B343,Insumos!$A$6:$A$405,0)),"Código não cadastrado"))</f>
        <v/>
      </c>
      <c r="D343" s="14">
        <f>IF($B343="","",IFERROR(INDEX(Insumos!$C$6:$C$405,MATCH($B343,Insumos!$A$6:$A$405,0)),""))</f>
        <v/>
      </c>
      <c r="E343" s="20" t="n"/>
      <c r="F343" s="21" t="n"/>
      <c r="G343" s="20">
        <f>IF(OR(E343="",$B343=""),"",E343*IF(N(F343)=0,1,F343))</f>
        <v/>
      </c>
      <c r="H343" s="16">
        <f>IF($B343="","",IFERROR(INDEX(Insumos!$D$6:$D$405,MATCH($B343,Insumos!$A$6:$A$405,0)),0))</f>
        <v/>
      </c>
      <c r="I343" s="16">
        <f>IF(G343="","",G343*H343)</f>
        <v/>
      </c>
    </row>
    <row r="344">
      <c r="A344" s="14" t="n"/>
      <c r="B344" s="14" t="n"/>
      <c r="C344" s="14">
        <f>IF($B344="","",IFERROR(INDEX(Insumos!$B$6:$B$405,MATCH($B344,Insumos!$A$6:$A$405,0)),"Código não cadastrado"))</f>
        <v/>
      </c>
      <c r="D344" s="14">
        <f>IF($B344="","",IFERROR(INDEX(Insumos!$C$6:$C$405,MATCH($B344,Insumos!$A$6:$A$405,0)),""))</f>
        <v/>
      </c>
      <c r="E344" s="20" t="n"/>
      <c r="F344" s="21" t="n"/>
      <c r="G344" s="20">
        <f>IF(OR(E344="",$B344=""),"",E344*IF(N(F344)=0,1,F344))</f>
        <v/>
      </c>
      <c r="H344" s="16">
        <f>IF($B344="","",IFERROR(INDEX(Insumos!$D$6:$D$405,MATCH($B344,Insumos!$A$6:$A$405,0)),0))</f>
        <v/>
      </c>
      <c r="I344" s="16">
        <f>IF(G344="","",G344*H344)</f>
        <v/>
      </c>
    </row>
    <row r="345">
      <c r="A345" s="14" t="n"/>
      <c r="B345" s="14" t="n"/>
      <c r="C345" s="14">
        <f>IF($B345="","",IFERROR(INDEX(Insumos!$B$6:$B$405,MATCH($B345,Insumos!$A$6:$A$405,0)),"Código não cadastrado"))</f>
        <v/>
      </c>
      <c r="D345" s="14">
        <f>IF($B345="","",IFERROR(INDEX(Insumos!$C$6:$C$405,MATCH($B345,Insumos!$A$6:$A$405,0)),""))</f>
        <v/>
      </c>
      <c r="E345" s="20" t="n"/>
      <c r="F345" s="21" t="n"/>
      <c r="G345" s="20">
        <f>IF(OR(E345="",$B345=""),"",E345*IF(N(F345)=0,1,F345))</f>
        <v/>
      </c>
      <c r="H345" s="16">
        <f>IF($B345="","",IFERROR(INDEX(Insumos!$D$6:$D$405,MATCH($B345,Insumos!$A$6:$A$405,0)),0))</f>
        <v/>
      </c>
      <c r="I345" s="16">
        <f>IF(G345="","",G345*H345)</f>
        <v/>
      </c>
    </row>
    <row r="346">
      <c r="A346" s="14" t="n"/>
      <c r="B346" s="14" t="n"/>
      <c r="C346" s="14">
        <f>IF($B346="","",IFERROR(INDEX(Insumos!$B$6:$B$405,MATCH($B346,Insumos!$A$6:$A$405,0)),"Código não cadastrado"))</f>
        <v/>
      </c>
      <c r="D346" s="14">
        <f>IF($B346="","",IFERROR(INDEX(Insumos!$C$6:$C$405,MATCH($B346,Insumos!$A$6:$A$405,0)),""))</f>
        <v/>
      </c>
      <c r="E346" s="20" t="n"/>
      <c r="F346" s="21" t="n"/>
      <c r="G346" s="20">
        <f>IF(OR(E346="",$B346=""),"",E346*IF(N(F346)=0,1,F346))</f>
        <v/>
      </c>
      <c r="H346" s="16">
        <f>IF($B346="","",IFERROR(INDEX(Insumos!$D$6:$D$405,MATCH($B346,Insumos!$A$6:$A$405,0)),0))</f>
        <v/>
      </c>
      <c r="I346" s="16">
        <f>IF(G346="","",G346*H346)</f>
        <v/>
      </c>
    </row>
    <row r="347">
      <c r="A347" s="14" t="n"/>
      <c r="B347" s="14" t="n"/>
      <c r="C347" s="14">
        <f>IF($B347="","",IFERROR(INDEX(Insumos!$B$6:$B$405,MATCH($B347,Insumos!$A$6:$A$405,0)),"Código não cadastrado"))</f>
        <v/>
      </c>
      <c r="D347" s="14">
        <f>IF($B347="","",IFERROR(INDEX(Insumos!$C$6:$C$405,MATCH($B347,Insumos!$A$6:$A$405,0)),""))</f>
        <v/>
      </c>
      <c r="E347" s="20" t="n"/>
      <c r="F347" s="21" t="n"/>
      <c r="G347" s="20">
        <f>IF(OR(E347="",$B347=""),"",E347*IF(N(F347)=0,1,F347))</f>
        <v/>
      </c>
      <c r="H347" s="16">
        <f>IF($B347="","",IFERROR(INDEX(Insumos!$D$6:$D$405,MATCH($B347,Insumos!$A$6:$A$405,0)),0))</f>
        <v/>
      </c>
      <c r="I347" s="16">
        <f>IF(G347="","",G347*H347)</f>
        <v/>
      </c>
    </row>
    <row r="348">
      <c r="A348" s="14" t="n"/>
      <c r="B348" s="14" t="n"/>
      <c r="C348" s="14">
        <f>IF($B348="","",IFERROR(INDEX(Insumos!$B$6:$B$405,MATCH($B348,Insumos!$A$6:$A$405,0)),"Código não cadastrado"))</f>
        <v/>
      </c>
      <c r="D348" s="14">
        <f>IF($B348="","",IFERROR(INDEX(Insumos!$C$6:$C$405,MATCH($B348,Insumos!$A$6:$A$405,0)),""))</f>
        <v/>
      </c>
      <c r="E348" s="20" t="n"/>
      <c r="F348" s="21" t="n"/>
      <c r="G348" s="20">
        <f>IF(OR(E348="",$B348=""),"",E348*IF(N(F348)=0,1,F348))</f>
        <v/>
      </c>
      <c r="H348" s="16">
        <f>IF($B348="","",IFERROR(INDEX(Insumos!$D$6:$D$405,MATCH($B348,Insumos!$A$6:$A$405,0)),0))</f>
        <v/>
      </c>
      <c r="I348" s="16">
        <f>IF(G348="","",G348*H348)</f>
        <v/>
      </c>
    </row>
    <row r="349">
      <c r="A349" s="14" t="n"/>
      <c r="B349" s="14" t="n"/>
      <c r="C349" s="14">
        <f>IF($B349="","",IFERROR(INDEX(Insumos!$B$6:$B$405,MATCH($B349,Insumos!$A$6:$A$405,0)),"Código não cadastrado"))</f>
        <v/>
      </c>
      <c r="D349" s="14">
        <f>IF($B349="","",IFERROR(INDEX(Insumos!$C$6:$C$405,MATCH($B349,Insumos!$A$6:$A$405,0)),""))</f>
        <v/>
      </c>
      <c r="E349" s="20" t="n"/>
      <c r="F349" s="21" t="n"/>
      <c r="G349" s="20">
        <f>IF(OR(E349="",$B349=""),"",E349*IF(N(F349)=0,1,F349))</f>
        <v/>
      </c>
      <c r="H349" s="16">
        <f>IF($B349="","",IFERROR(INDEX(Insumos!$D$6:$D$405,MATCH($B349,Insumos!$A$6:$A$405,0)),0))</f>
        <v/>
      </c>
      <c r="I349" s="16">
        <f>IF(G349="","",G349*H349)</f>
        <v/>
      </c>
    </row>
    <row r="350">
      <c r="A350" s="14" t="n"/>
      <c r="B350" s="14" t="n"/>
      <c r="C350" s="14">
        <f>IF($B350="","",IFERROR(INDEX(Insumos!$B$6:$B$405,MATCH($B350,Insumos!$A$6:$A$405,0)),"Código não cadastrado"))</f>
        <v/>
      </c>
      <c r="D350" s="14">
        <f>IF($B350="","",IFERROR(INDEX(Insumos!$C$6:$C$405,MATCH($B350,Insumos!$A$6:$A$405,0)),""))</f>
        <v/>
      </c>
      <c r="E350" s="20" t="n"/>
      <c r="F350" s="21" t="n"/>
      <c r="G350" s="20">
        <f>IF(OR(E350="",$B350=""),"",E350*IF(N(F350)=0,1,F350))</f>
        <v/>
      </c>
      <c r="H350" s="16">
        <f>IF($B350="","",IFERROR(INDEX(Insumos!$D$6:$D$405,MATCH($B350,Insumos!$A$6:$A$405,0)),0))</f>
        <v/>
      </c>
      <c r="I350" s="16">
        <f>IF(G350="","",G350*H350)</f>
        <v/>
      </c>
    </row>
    <row r="351">
      <c r="A351" s="14" t="n"/>
      <c r="B351" s="14" t="n"/>
      <c r="C351" s="14">
        <f>IF($B351="","",IFERROR(INDEX(Insumos!$B$6:$B$405,MATCH($B351,Insumos!$A$6:$A$405,0)),"Código não cadastrado"))</f>
        <v/>
      </c>
      <c r="D351" s="14">
        <f>IF($B351="","",IFERROR(INDEX(Insumos!$C$6:$C$405,MATCH($B351,Insumos!$A$6:$A$405,0)),""))</f>
        <v/>
      </c>
      <c r="E351" s="20" t="n"/>
      <c r="F351" s="21" t="n"/>
      <c r="G351" s="20">
        <f>IF(OR(E351="",$B351=""),"",E351*IF(N(F351)=0,1,F351))</f>
        <v/>
      </c>
      <c r="H351" s="16">
        <f>IF($B351="","",IFERROR(INDEX(Insumos!$D$6:$D$405,MATCH($B351,Insumos!$A$6:$A$405,0)),0))</f>
        <v/>
      </c>
      <c r="I351" s="16">
        <f>IF(G351="","",G351*H351)</f>
        <v/>
      </c>
    </row>
    <row r="352">
      <c r="A352" s="14" t="n"/>
      <c r="B352" s="14" t="n"/>
      <c r="C352" s="14">
        <f>IF($B352="","",IFERROR(INDEX(Insumos!$B$6:$B$405,MATCH($B352,Insumos!$A$6:$A$405,0)),"Código não cadastrado"))</f>
        <v/>
      </c>
      <c r="D352" s="14">
        <f>IF($B352="","",IFERROR(INDEX(Insumos!$C$6:$C$405,MATCH($B352,Insumos!$A$6:$A$405,0)),""))</f>
        <v/>
      </c>
      <c r="E352" s="20" t="n"/>
      <c r="F352" s="21" t="n"/>
      <c r="G352" s="20">
        <f>IF(OR(E352="",$B352=""),"",E352*IF(N(F352)=0,1,F352))</f>
        <v/>
      </c>
      <c r="H352" s="16">
        <f>IF($B352="","",IFERROR(INDEX(Insumos!$D$6:$D$405,MATCH($B352,Insumos!$A$6:$A$405,0)),0))</f>
        <v/>
      </c>
      <c r="I352" s="16">
        <f>IF(G352="","",G352*H352)</f>
        <v/>
      </c>
    </row>
    <row r="353">
      <c r="A353" s="14" t="n"/>
      <c r="B353" s="14" t="n"/>
      <c r="C353" s="14">
        <f>IF($B353="","",IFERROR(INDEX(Insumos!$B$6:$B$405,MATCH($B353,Insumos!$A$6:$A$405,0)),"Código não cadastrado"))</f>
        <v/>
      </c>
      <c r="D353" s="14">
        <f>IF($B353="","",IFERROR(INDEX(Insumos!$C$6:$C$405,MATCH($B353,Insumos!$A$6:$A$405,0)),""))</f>
        <v/>
      </c>
      <c r="E353" s="20" t="n"/>
      <c r="F353" s="21" t="n"/>
      <c r="G353" s="20">
        <f>IF(OR(E353="",$B353=""),"",E353*IF(N(F353)=0,1,F353))</f>
        <v/>
      </c>
      <c r="H353" s="16">
        <f>IF($B353="","",IFERROR(INDEX(Insumos!$D$6:$D$405,MATCH($B353,Insumos!$A$6:$A$405,0)),0))</f>
        <v/>
      </c>
      <c r="I353" s="16">
        <f>IF(G353="","",G353*H353)</f>
        <v/>
      </c>
    </row>
    <row r="354">
      <c r="A354" s="14" t="n"/>
      <c r="B354" s="14" t="n"/>
      <c r="C354" s="14">
        <f>IF($B354="","",IFERROR(INDEX(Insumos!$B$6:$B$405,MATCH($B354,Insumos!$A$6:$A$405,0)),"Código não cadastrado"))</f>
        <v/>
      </c>
      <c r="D354" s="14">
        <f>IF($B354="","",IFERROR(INDEX(Insumos!$C$6:$C$405,MATCH($B354,Insumos!$A$6:$A$405,0)),""))</f>
        <v/>
      </c>
      <c r="E354" s="20" t="n"/>
      <c r="F354" s="21" t="n"/>
      <c r="G354" s="20">
        <f>IF(OR(E354="",$B354=""),"",E354*IF(N(F354)=0,1,F354))</f>
        <v/>
      </c>
      <c r="H354" s="16">
        <f>IF($B354="","",IFERROR(INDEX(Insumos!$D$6:$D$405,MATCH($B354,Insumos!$A$6:$A$405,0)),0))</f>
        <v/>
      </c>
      <c r="I354" s="16">
        <f>IF(G354="","",G354*H354)</f>
        <v/>
      </c>
    </row>
    <row r="355">
      <c r="A355" s="14" t="n"/>
      <c r="B355" s="14" t="n"/>
      <c r="C355" s="14">
        <f>IF($B355="","",IFERROR(INDEX(Insumos!$B$6:$B$405,MATCH($B355,Insumos!$A$6:$A$405,0)),"Código não cadastrado"))</f>
        <v/>
      </c>
      <c r="D355" s="14">
        <f>IF($B355="","",IFERROR(INDEX(Insumos!$C$6:$C$405,MATCH($B355,Insumos!$A$6:$A$405,0)),""))</f>
        <v/>
      </c>
      <c r="E355" s="20" t="n"/>
      <c r="F355" s="21" t="n"/>
      <c r="G355" s="20">
        <f>IF(OR(E355="",$B355=""),"",E355*IF(N(F355)=0,1,F355))</f>
        <v/>
      </c>
      <c r="H355" s="16">
        <f>IF($B355="","",IFERROR(INDEX(Insumos!$D$6:$D$405,MATCH($B355,Insumos!$A$6:$A$405,0)),0))</f>
        <v/>
      </c>
      <c r="I355" s="16">
        <f>IF(G355="","",G355*H355)</f>
        <v/>
      </c>
    </row>
    <row r="356">
      <c r="A356" s="14" t="n"/>
      <c r="B356" s="14" t="n"/>
      <c r="C356" s="14">
        <f>IF($B356="","",IFERROR(INDEX(Insumos!$B$6:$B$405,MATCH($B356,Insumos!$A$6:$A$405,0)),"Código não cadastrado"))</f>
        <v/>
      </c>
      <c r="D356" s="14">
        <f>IF($B356="","",IFERROR(INDEX(Insumos!$C$6:$C$405,MATCH($B356,Insumos!$A$6:$A$405,0)),""))</f>
        <v/>
      </c>
      <c r="E356" s="20" t="n"/>
      <c r="F356" s="21" t="n"/>
      <c r="G356" s="20">
        <f>IF(OR(E356="",$B356=""),"",E356*IF(N(F356)=0,1,F356))</f>
        <v/>
      </c>
      <c r="H356" s="16">
        <f>IF($B356="","",IFERROR(INDEX(Insumos!$D$6:$D$405,MATCH($B356,Insumos!$A$6:$A$405,0)),0))</f>
        <v/>
      </c>
      <c r="I356" s="16">
        <f>IF(G356="","",G356*H356)</f>
        <v/>
      </c>
    </row>
    <row r="357">
      <c r="A357" s="14" t="n"/>
      <c r="B357" s="14" t="n"/>
      <c r="C357" s="14">
        <f>IF($B357="","",IFERROR(INDEX(Insumos!$B$6:$B$405,MATCH($B357,Insumos!$A$6:$A$405,0)),"Código não cadastrado"))</f>
        <v/>
      </c>
      <c r="D357" s="14">
        <f>IF($B357="","",IFERROR(INDEX(Insumos!$C$6:$C$405,MATCH($B357,Insumos!$A$6:$A$405,0)),""))</f>
        <v/>
      </c>
      <c r="E357" s="20" t="n"/>
      <c r="F357" s="21" t="n"/>
      <c r="G357" s="20">
        <f>IF(OR(E357="",$B357=""),"",E357*IF(N(F357)=0,1,F357))</f>
        <v/>
      </c>
      <c r="H357" s="16">
        <f>IF($B357="","",IFERROR(INDEX(Insumos!$D$6:$D$405,MATCH($B357,Insumos!$A$6:$A$405,0)),0))</f>
        <v/>
      </c>
      <c r="I357" s="16">
        <f>IF(G357="","",G357*H357)</f>
        <v/>
      </c>
    </row>
    <row r="358">
      <c r="A358" s="14" t="n"/>
      <c r="B358" s="14" t="n"/>
      <c r="C358" s="14">
        <f>IF($B358="","",IFERROR(INDEX(Insumos!$B$6:$B$405,MATCH($B358,Insumos!$A$6:$A$405,0)),"Código não cadastrado"))</f>
        <v/>
      </c>
      <c r="D358" s="14">
        <f>IF($B358="","",IFERROR(INDEX(Insumos!$C$6:$C$405,MATCH($B358,Insumos!$A$6:$A$405,0)),""))</f>
        <v/>
      </c>
      <c r="E358" s="20" t="n"/>
      <c r="F358" s="21" t="n"/>
      <c r="G358" s="20">
        <f>IF(OR(E358="",$B358=""),"",E358*IF(N(F358)=0,1,F358))</f>
        <v/>
      </c>
      <c r="H358" s="16">
        <f>IF($B358="","",IFERROR(INDEX(Insumos!$D$6:$D$405,MATCH($B358,Insumos!$A$6:$A$405,0)),0))</f>
        <v/>
      </c>
      <c r="I358" s="16">
        <f>IF(G358="","",G358*H358)</f>
        <v/>
      </c>
    </row>
    <row r="359">
      <c r="A359" s="14" t="n"/>
      <c r="B359" s="14" t="n"/>
      <c r="C359" s="14">
        <f>IF($B359="","",IFERROR(INDEX(Insumos!$B$6:$B$405,MATCH($B359,Insumos!$A$6:$A$405,0)),"Código não cadastrado"))</f>
        <v/>
      </c>
      <c r="D359" s="14">
        <f>IF($B359="","",IFERROR(INDEX(Insumos!$C$6:$C$405,MATCH($B359,Insumos!$A$6:$A$405,0)),""))</f>
        <v/>
      </c>
      <c r="E359" s="20" t="n"/>
      <c r="F359" s="21" t="n"/>
      <c r="G359" s="20">
        <f>IF(OR(E359="",$B359=""),"",E359*IF(N(F359)=0,1,F359))</f>
        <v/>
      </c>
      <c r="H359" s="16">
        <f>IF($B359="","",IFERROR(INDEX(Insumos!$D$6:$D$405,MATCH($B359,Insumos!$A$6:$A$405,0)),0))</f>
        <v/>
      </c>
      <c r="I359" s="16">
        <f>IF(G359="","",G359*H359)</f>
        <v/>
      </c>
    </row>
    <row r="360">
      <c r="A360" s="14" t="n"/>
      <c r="B360" s="14" t="n"/>
      <c r="C360" s="14">
        <f>IF($B360="","",IFERROR(INDEX(Insumos!$B$6:$B$405,MATCH($B360,Insumos!$A$6:$A$405,0)),"Código não cadastrado"))</f>
        <v/>
      </c>
      <c r="D360" s="14">
        <f>IF($B360="","",IFERROR(INDEX(Insumos!$C$6:$C$405,MATCH($B360,Insumos!$A$6:$A$405,0)),""))</f>
        <v/>
      </c>
      <c r="E360" s="20" t="n"/>
      <c r="F360" s="21" t="n"/>
      <c r="G360" s="20">
        <f>IF(OR(E360="",$B360=""),"",E360*IF(N(F360)=0,1,F360))</f>
        <v/>
      </c>
      <c r="H360" s="16">
        <f>IF($B360="","",IFERROR(INDEX(Insumos!$D$6:$D$405,MATCH($B360,Insumos!$A$6:$A$405,0)),0))</f>
        <v/>
      </c>
      <c r="I360" s="16">
        <f>IF(G360="","",G360*H360)</f>
        <v/>
      </c>
    </row>
    <row r="361">
      <c r="A361" s="14" t="n"/>
      <c r="B361" s="14" t="n"/>
      <c r="C361" s="14">
        <f>IF($B361="","",IFERROR(INDEX(Insumos!$B$6:$B$405,MATCH($B361,Insumos!$A$6:$A$405,0)),"Código não cadastrado"))</f>
        <v/>
      </c>
      <c r="D361" s="14">
        <f>IF($B361="","",IFERROR(INDEX(Insumos!$C$6:$C$405,MATCH($B361,Insumos!$A$6:$A$405,0)),""))</f>
        <v/>
      </c>
      <c r="E361" s="20" t="n"/>
      <c r="F361" s="21" t="n"/>
      <c r="G361" s="20">
        <f>IF(OR(E361="",$B361=""),"",E361*IF(N(F361)=0,1,F361))</f>
        <v/>
      </c>
      <c r="H361" s="16">
        <f>IF($B361="","",IFERROR(INDEX(Insumos!$D$6:$D$405,MATCH($B361,Insumos!$A$6:$A$405,0)),0))</f>
        <v/>
      </c>
      <c r="I361" s="16">
        <f>IF(G361="","",G361*H361)</f>
        <v/>
      </c>
    </row>
    <row r="362">
      <c r="A362" s="14" t="n"/>
      <c r="B362" s="14" t="n"/>
      <c r="C362" s="14">
        <f>IF($B362="","",IFERROR(INDEX(Insumos!$B$6:$B$405,MATCH($B362,Insumos!$A$6:$A$405,0)),"Código não cadastrado"))</f>
        <v/>
      </c>
      <c r="D362" s="14">
        <f>IF($B362="","",IFERROR(INDEX(Insumos!$C$6:$C$405,MATCH($B362,Insumos!$A$6:$A$405,0)),""))</f>
        <v/>
      </c>
      <c r="E362" s="20" t="n"/>
      <c r="F362" s="21" t="n"/>
      <c r="G362" s="20">
        <f>IF(OR(E362="",$B362=""),"",E362*IF(N(F362)=0,1,F362))</f>
        <v/>
      </c>
      <c r="H362" s="16">
        <f>IF($B362="","",IFERROR(INDEX(Insumos!$D$6:$D$405,MATCH($B362,Insumos!$A$6:$A$405,0)),0))</f>
        <v/>
      </c>
      <c r="I362" s="16">
        <f>IF(G362="","",G362*H362)</f>
        <v/>
      </c>
    </row>
    <row r="363">
      <c r="A363" s="14" t="n"/>
      <c r="B363" s="14" t="n"/>
      <c r="C363" s="14">
        <f>IF($B363="","",IFERROR(INDEX(Insumos!$B$6:$B$405,MATCH($B363,Insumos!$A$6:$A$405,0)),"Código não cadastrado"))</f>
        <v/>
      </c>
      <c r="D363" s="14">
        <f>IF($B363="","",IFERROR(INDEX(Insumos!$C$6:$C$405,MATCH($B363,Insumos!$A$6:$A$405,0)),""))</f>
        <v/>
      </c>
      <c r="E363" s="20" t="n"/>
      <c r="F363" s="21" t="n"/>
      <c r="G363" s="20">
        <f>IF(OR(E363="",$B363=""),"",E363*IF(N(F363)=0,1,F363))</f>
        <v/>
      </c>
      <c r="H363" s="16">
        <f>IF($B363="","",IFERROR(INDEX(Insumos!$D$6:$D$405,MATCH($B363,Insumos!$A$6:$A$405,0)),0))</f>
        <v/>
      </c>
      <c r="I363" s="16">
        <f>IF(G363="","",G363*H363)</f>
        <v/>
      </c>
    </row>
    <row r="364">
      <c r="A364" s="14" t="n"/>
      <c r="B364" s="14" t="n"/>
      <c r="C364" s="14">
        <f>IF($B364="","",IFERROR(INDEX(Insumos!$B$6:$B$405,MATCH($B364,Insumos!$A$6:$A$405,0)),"Código não cadastrado"))</f>
        <v/>
      </c>
      <c r="D364" s="14">
        <f>IF($B364="","",IFERROR(INDEX(Insumos!$C$6:$C$405,MATCH($B364,Insumos!$A$6:$A$405,0)),""))</f>
        <v/>
      </c>
      <c r="E364" s="20" t="n"/>
      <c r="F364" s="21" t="n"/>
      <c r="G364" s="20">
        <f>IF(OR(E364="",$B364=""),"",E364*IF(N(F364)=0,1,F364))</f>
        <v/>
      </c>
      <c r="H364" s="16">
        <f>IF($B364="","",IFERROR(INDEX(Insumos!$D$6:$D$405,MATCH($B364,Insumos!$A$6:$A$405,0)),0))</f>
        <v/>
      </c>
      <c r="I364" s="16">
        <f>IF(G364="","",G364*H364)</f>
        <v/>
      </c>
    </row>
    <row r="365">
      <c r="A365" s="14" t="n"/>
      <c r="B365" s="14" t="n"/>
      <c r="C365" s="14">
        <f>IF($B365="","",IFERROR(INDEX(Insumos!$B$6:$B$405,MATCH($B365,Insumos!$A$6:$A$405,0)),"Código não cadastrado"))</f>
        <v/>
      </c>
      <c r="D365" s="14">
        <f>IF($B365="","",IFERROR(INDEX(Insumos!$C$6:$C$405,MATCH($B365,Insumos!$A$6:$A$405,0)),""))</f>
        <v/>
      </c>
      <c r="E365" s="20" t="n"/>
      <c r="F365" s="21" t="n"/>
      <c r="G365" s="20">
        <f>IF(OR(E365="",$B365=""),"",E365*IF(N(F365)=0,1,F365))</f>
        <v/>
      </c>
      <c r="H365" s="16">
        <f>IF($B365="","",IFERROR(INDEX(Insumos!$D$6:$D$405,MATCH($B365,Insumos!$A$6:$A$405,0)),0))</f>
        <v/>
      </c>
      <c r="I365" s="16">
        <f>IF(G365="","",G365*H365)</f>
        <v/>
      </c>
    </row>
    <row r="366">
      <c r="A366" s="14" t="n"/>
      <c r="B366" s="14" t="n"/>
      <c r="C366" s="14">
        <f>IF($B366="","",IFERROR(INDEX(Insumos!$B$6:$B$405,MATCH($B366,Insumos!$A$6:$A$405,0)),"Código não cadastrado"))</f>
        <v/>
      </c>
      <c r="D366" s="14">
        <f>IF($B366="","",IFERROR(INDEX(Insumos!$C$6:$C$405,MATCH($B366,Insumos!$A$6:$A$405,0)),""))</f>
        <v/>
      </c>
      <c r="E366" s="20" t="n"/>
      <c r="F366" s="21" t="n"/>
      <c r="G366" s="20">
        <f>IF(OR(E366="",$B366=""),"",E366*IF(N(F366)=0,1,F366))</f>
        <v/>
      </c>
      <c r="H366" s="16">
        <f>IF($B366="","",IFERROR(INDEX(Insumos!$D$6:$D$405,MATCH($B366,Insumos!$A$6:$A$405,0)),0))</f>
        <v/>
      </c>
      <c r="I366" s="16">
        <f>IF(G366="","",G366*H366)</f>
        <v/>
      </c>
    </row>
    <row r="367">
      <c r="A367" s="14" t="n"/>
      <c r="B367" s="14" t="n"/>
      <c r="C367" s="14">
        <f>IF($B367="","",IFERROR(INDEX(Insumos!$B$6:$B$405,MATCH($B367,Insumos!$A$6:$A$405,0)),"Código não cadastrado"))</f>
        <v/>
      </c>
      <c r="D367" s="14">
        <f>IF($B367="","",IFERROR(INDEX(Insumos!$C$6:$C$405,MATCH($B367,Insumos!$A$6:$A$405,0)),""))</f>
        <v/>
      </c>
      <c r="E367" s="20" t="n"/>
      <c r="F367" s="21" t="n"/>
      <c r="G367" s="20">
        <f>IF(OR(E367="",$B367=""),"",E367*IF(N(F367)=0,1,F367))</f>
        <v/>
      </c>
      <c r="H367" s="16">
        <f>IF($B367="","",IFERROR(INDEX(Insumos!$D$6:$D$405,MATCH($B367,Insumos!$A$6:$A$405,0)),0))</f>
        <v/>
      </c>
      <c r="I367" s="16">
        <f>IF(G367="","",G367*H367)</f>
        <v/>
      </c>
    </row>
    <row r="368">
      <c r="A368" s="14" t="n"/>
      <c r="B368" s="14" t="n"/>
      <c r="C368" s="14">
        <f>IF($B368="","",IFERROR(INDEX(Insumos!$B$6:$B$405,MATCH($B368,Insumos!$A$6:$A$405,0)),"Código não cadastrado"))</f>
        <v/>
      </c>
      <c r="D368" s="14">
        <f>IF($B368="","",IFERROR(INDEX(Insumos!$C$6:$C$405,MATCH($B368,Insumos!$A$6:$A$405,0)),""))</f>
        <v/>
      </c>
      <c r="E368" s="20" t="n"/>
      <c r="F368" s="21" t="n"/>
      <c r="G368" s="20">
        <f>IF(OR(E368="",$B368=""),"",E368*IF(N(F368)=0,1,F368))</f>
        <v/>
      </c>
      <c r="H368" s="16">
        <f>IF($B368="","",IFERROR(INDEX(Insumos!$D$6:$D$405,MATCH($B368,Insumos!$A$6:$A$405,0)),0))</f>
        <v/>
      </c>
      <c r="I368" s="16">
        <f>IF(G368="","",G368*H368)</f>
        <v/>
      </c>
    </row>
    <row r="369">
      <c r="A369" s="14" t="n"/>
      <c r="B369" s="14" t="n"/>
      <c r="C369" s="14">
        <f>IF($B369="","",IFERROR(INDEX(Insumos!$B$6:$B$405,MATCH($B369,Insumos!$A$6:$A$405,0)),"Código não cadastrado"))</f>
        <v/>
      </c>
      <c r="D369" s="14">
        <f>IF($B369="","",IFERROR(INDEX(Insumos!$C$6:$C$405,MATCH($B369,Insumos!$A$6:$A$405,0)),""))</f>
        <v/>
      </c>
      <c r="E369" s="20" t="n"/>
      <c r="F369" s="21" t="n"/>
      <c r="G369" s="20">
        <f>IF(OR(E369="",$B369=""),"",E369*IF(N(F369)=0,1,F369))</f>
        <v/>
      </c>
      <c r="H369" s="16">
        <f>IF($B369="","",IFERROR(INDEX(Insumos!$D$6:$D$405,MATCH($B369,Insumos!$A$6:$A$405,0)),0))</f>
        <v/>
      </c>
      <c r="I369" s="16">
        <f>IF(G369="","",G369*H369)</f>
        <v/>
      </c>
    </row>
    <row r="370">
      <c r="A370" s="14" t="n"/>
      <c r="B370" s="14" t="n"/>
      <c r="C370" s="14">
        <f>IF($B370="","",IFERROR(INDEX(Insumos!$B$6:$B$405,MATCH($B370,Insumos!$A$6:$A$405,0)),"Código não cadastrado"))</f>
        <v/>
      </c>
      <c r="D370" s="14">
        <f>IF($B370="","",IFERROR(INDEX(Insumos!$C$6:$C$405,MATCH($B370,Insumos!$A$6:$A$405,0)),""))</f>
        <v/>
      </c>
      <c r="E370" s="20" t="n"/>
      <c r="F370" s="21" t="n"/>
      <c r="G370" s="20">
        <f>IF(OR(E370="",$B370=""),"",E370*IF(N(F370)=0,1,F370))</f>
        <v/>
      </c>
      <c r="H370" s="16">
        <f>IF($B370="","",IFERROR(INDEX(Insumos!$D$6:$D$405,MATCH($B370,Insumos!$A$6:$A$405,0)),0))</f>
        <v/>
      </c>
      <c r="I370" s="16">
        <f>IF(G370="","",G370*H370)</f>
        <v/>
      </c>
    </row>
    <row r="371">
      <c r="A371" s="14" t="n"/>
      <c r="B371" s="14" t="n"/>
      <c r="C371" s="14">
        <f>IF($B371="","",IFERROR(INDEX(Insumos!$B$6:$B$405,MATCH($B371,Insumos!$A$6:$A$405,0)),"Código não cadastrado"))</f>
        <v/>
      </c>
      <c r="D371" s="14">
        <f>IF($B371="","",IFERROR(INDEX(Insumos!$C$6:$C$405,MATCH($B371,Insumos!$A$6:$A$405,0)),""))</f>
        <v/>
      </c>
      <c r="E371" s="20" t="n"/>
      <c r="F371" s="21" t="n"/>
      <c r="G371" s="20">
        <f>IF(OR(E371="",$B371=""),"",E371*IF(N(F371)=0,1,F371))</f>
        <v/>
      </c>
      <c r="H371" s="16">
        <f>IF($B371="","",IFERROR(INDEX(Insumos!$D$6:$D$405,MATCH($B371,Insumos!$A$6:$A$405,0)),0))</f>
        <v/>
      </c>
      <c r="I371" s="16">
        <f>IF(G371="","",G371*H371)</f>
        <v/>
      </c>
    </row>
    <row r="372">
      <c r="A372" s="14" t="n"/>
      <c r="B372" s="14" t="n"/>
      <c r="C372" s="14">
        <f>IF($B372="","",IFERROR(INDEX(Insumos!$B$6:$B$405,MATCH($B372,Insumos!$A$6:$A$405,0)),"Código não cadastrado"))</f>
        <v/>
      </c>
      <c r="D372" s="14">
        <f>IF($B372="","",IFERROR(INDEX(Insumos!$C$6:$C$405,MATCH($B372,Insumos!$A$6:$A$405,0)),""))</f>
        <v/>
      </c>
      <c r="E372" s="20" t="n"/>
      <c r="F372" s="21" t="n"/>
      <c r="G372" s="20">
        <f>IF(OR(E372="",$B372=""),"",E372*IF(N(F372)=0,1,F372))</f>
        <v/>
      </c>
      <c r="H372" s="16">
        <f>IF($B372="","",IFERROR(INDEX(Insumos!$D$6:$D$405,MATCH($B372,Insumos!$A$6:$A$405,0)),0))</f>
        <v/>
      </c>
      <c r="I372" s="16">
        <f>IF(G372="","",G372*H372)</f>
        <v/>
      </c>
    </row>
    <row r="373">
      <c r="A373" s="14" t="n"/>
      <c r="B373" s="14" t="n"/>
      <c r="C373" s="14">
        <f>IF($B373="","",IFERROR(INDEX(Insumos!$B$6:$B$405,MATCH($B373,Insumos!$A$6:$A$405,0)),"Código não cadastrado"))</f>
        <v/>
      </c>
      <c r="D373" s="14">
        <f>IF($B373="","",IFERROR(INDEX(Insumos!$C$6:$C$405,MATCH($B373,Insumos!$A$6:$A$405,0)),""))</f>
        <v/>
      </c>
      <c r="E373" s="20" t="n"/>
      <c r="F373" s="21" t="n"/>
      <c r="G373" s="20">
        <f>IF(OR(E373="",$B373=""),"",E373*IF(N(F373)=0,1,F373))</f>
        <v/>
      </c>
      <c r="H373" s="16">
        <f>IF($B373="","",IFERROR(INDEX(Insumos!$D$6:$D$405,MATCH($B373,Insumos!$A$6:$A$405,0)),0))</f>
        <v/>
      </c>
      <c r="I373" s="16">
        <f>IF(G373="","",G373*H373)</f>
        <v/>
      </c>
    </row>
    <row r="374">
      <c r="A374" s="14" t="n"/>
      <c r="B374" s="14" t="n"/>
      <c r="C374" s="14">
        <f>IF($B374="","",IFERROR(INDEX(Insumos!$B$6:$B$405,MATCH($B374,Insumos!$A$6:$A$405,0)),"Código não cadastrado"))</f>
        <v/>
      </c>
      <c r="D374" s="14">
        <f>IF($B374="","",IFERROR(INDEX(Insumos!$C$6:$C$405,MATCH($B374,Insumos!$A$6:$A$405,0)),""))</f>
        <v/>
      </c>
      <c r="E374" s="20" t="n"/>
      <c r="F374" s="21" t="n"/>
      <c r="G374" s="20">
        <f>IF(OR(E374="",$B374=""),"",E374*IF(N(F374)=0,1,F374))</f>
        <v/>
      </c>
      <c r="H374" s="16">
        <f>IF($B374="","",IFERROR(INDEX(Insumos!$D$6:$D$405,MATCH($B374,Insumos!$A$6:$A$405,0)),0))</f>
        <v/>
      </c>
      <c r="I374" s="16">
        <f>IF(G374="","",G374*H374)</f>
        <v/>
      </c>
    </row>
    <row r="375">
      <c r="A375" s="14" t="n"/>
      <c r="B375" s="14" t="n"/>
      <c r="C375" s="14">
        <f>IF($B375="","",IFERROR(INDEX(Insumos!$B$6:$B$405,MATCH($B375,Insumos!$A$6:$A$405,0)),"Código não cadastrado"))</f>
        <v/>
      </c>
      <c r="D375" s="14">
        <f>IF($B375="","",IFERROR(INDEX(Insumos!$C$6:$C$405,MATCH($B375,Insumos!$A$6:$A$405,0)),""))</f>
        <v/>
      </c>
      <c r="E375" s="20" t="n"/>
      <c r="F375" s="21" t="n"/>
      <c r="G375" s="20">
        <f>IF(OR(E375="",$B375=""),"",E375*IF(N(F375)=0,1,F375))</f>
        <v/>
      </c>
      <c r="H375" s="16">
        <f>IF($B375="","",IFERROR(INDEX(Insumos!$D$6:$D$405,MATCH($B375,Insumos!$A$6:$A$405,0)),0))</f>
        <v/>
      </c>
      <c r="I375" s="16">
        <f>IF(G375="","",G375*H375)</f>
        <v/>
      </c>
    </row>
    <row r="376">
      <c r="A376" s="14" t="n"/>
      <c r="B376" s="14" t="n"/>
      <c r="C376" s="14">
        <f>IF($B376="","",IFERROR(INDEX(Insumos!$B$6:$B$405,MATCH($B376,Insumos!$A$6:$A$405,0)),"Código não cadastrado"))</f>
        <v/>
      </c>
      <c r="D376" s="14">
        <f>IF($B376="","",IFERROR(INDEX(Insumos!$C$6:$C$405,MATCH($B376,Insumos!$A$6:$A$405,0)),""))</f>
        <v/>
      </c>
      <c r="E376" s="20" t="n"/>
      <c r="F376" s="21" t="n"/>
      <c r="G376" s="20">
        <f>IF(OR(E376="",$B376=""),"",E376*IF(N(F376)=0,1,F376))</f>
        <v/>
      </c>
      <c r="H376" s="16">
        <f>IF($B376="","",IFERROR(INDEX(Insumos!$D$6:$D$405,MATCH($B376,Insumos!$A$6:$A$405,0)),0))</f>
        <v/>
      </c>
      <c r="I376" s="16">
        <f>IF(G376="","",G376*H376)</f>
        <v/>
      </c>
    </row>
    <row r="377">
      <c r="A377" s="14" t="n"/>
      <c r="B377" s="14" t="n"/>
      <c r="C377" s="14">
        <f>IF($B377="","",IFERROR(INDEX(Insumos!$B$6:$B$405,MATCH($B377,Insumos!$A$6:$A$405,0)),"Código não cadastrado"))</f>
        <v/>
      </c>
      <c r="D377" s="14">
        <f>IF($B377="","",IFERROR(INDEX(Insumos!$C$6:$C$405,MATCH($B377,Insumos!$A$6:$A$405,0)),""))</f>
        <v/>
      </c>
      <c r="E377" s="20" t="n"/>
      <c r="F377" s="21" t="n"/>
      <c r="G377" s="20">
        <f>IF(OR(E377="",$B377=""),"",E377*IF(N(F377)=0,1,F377))</f>
        <v/>
      </c>
      <c r="H377" s="16">
        <f>IF($B377="","",IFERROR(INDEX(Insumos!$D$6:$D$405,MATCH($B377,Insumos!$A$6:$A$405,0)),0))</f>
        <v/>
      </c>
      <c r="I377" s="16">
        <f>IF(G377="","",G377*H377)</f>
        <v/>
      </c>
    </row>
    <row r="378">
      <c r="A378" s="14" t="n"/>
      <c r="B378" s="14" t="n"/>
      <c r="C378" s="14">
        <f>IF($B378="","",IFERROR(INDEX(Insumos!$B$6:$B$405,MATCH($B378,Insumos!$A$6:$A$405,0)),"Código não cadastrado"))</f>
        <v/>
      </c>
      <c r="D378" s="14">
        <f>IF($B378="","",IFERROR(INDEX(Insumos!$C$6:$C$405,MATCH($B378,Insumos!$A$6:$A$405,0)),""))</f>
        <v/>
      </c>
      <c r="E378" s="20" t="n"/>
      <c r="F378" s="21" t="n"/>
      <c r="G378" s="20">
        <f>IF(OR(E378="",$B378=""),"",E378*IF(N(F378)=0,1,F378))</f>
        <v/>
      </c>
      <c r="H378" s="16">
        <f>IF($B378="","",IFERROR(INDEX(Insumos!$D$6:$D$405,MATCH($B378,Insumos!$A$6:$A$405,0)),0))</f>
        <v/>
      </c>
      <c r="I378" s="16">
        <f>IF(G378="","",G378*H378)</f>
        <v/>
      </c>
    </row>
    <row r="379">
      <c r="A379" s="14" t="n"/>
      <c r="B379" s="14" t="n"/>
      <c r="C379" s="14">
        <f>IF($B379="","",IFERROR(INDEX(Insumos!$B$6:$B$405,MATCH($B379,Insumos!$A$6:$A$405,0)),"Código não cadastrado"))</f>
        <v/>
      </c>
      <c r="D379" s="14">
        <f>IF($B379="","",IFERROR(INDEX(Insumos!$C$6:$C$405,MATCH($B379,Insumos!$A$6:$A$405,0)),""))</f>
        <v/>
      </c>
      <c r="E379" s="20" t="n"/>
      <c r="F379" s="21" t="n"/>
      <c r="G379" s="20">
        <f>IF(OR(E379="",$B379=""),"",E379*IF(N(F379)=0,1,F379))</f>
        <v/>
      </c>
      <c r="H379" s="16">
        <f>IF($B379="","",IFERROR(INDEX(Insumos!$D$6:$D$405,MATCH($B379,Insumos!$A$6:$A$405,0)),0))</f>
        <v/>
      </c>
      <c r="I379" s="16">
        <f>IF(G379="","",G379*H379)</f>
        <v/>
      </c>
    </row>
    <row r="380">
      <c r="A380" s="14" t="n"/>
      <c r="B380" s="14" t="n"/>
      <c r="C380" s="14">
        <f>IF($B380="","",IFERROR(INDEX(Insumos!$B$6:$B$405,MATCH($B380,Insumos!$A$6:$A$405,0)),"Código não cadastrado"))</f>
        <v/>
      </c>
      <c r="D380" s="14">
        <f>IF($B380="","",IFERROR(INDEX(Insumos!$C$6:$C$405,MATCH($B380,Insumos!$A$6:$A$405,0)),""))</f>
        <v/>
      </c>
      <c r="E380" s="20" t="n"/>
      <c r="F380" s="21" t="n"/>
      <c r="G380" s="20">
        <f>IF(OR(E380="",$B380=""),"",E380*IF(N(F380)=0,1,F380))</f>
        <v/>
      </c>
      <c r="H380" s="16">
        <f>IF($B380="","",IFERROR(INDEX(Insumos!$D$6:$D$405,MATCH($B380,Insumos!$A$6:$A$405,0)),0))</f>
        <v/>
      </c>
      <c r="I380" s="16">
        <f>IF(G380="","",G380*H380)</f>
        <v/>
      </c>
    </row>
    <row r="381">
      <c r="A381" s="14" t="n"/>
      <c r="B381" s="14" t="n"/>
      <c r="C381" s="14">
        <f>IF($B381="","",IFERROR(INDEX(Insumos!$B$6:$B$405,MATCH($B381,Insumos!$A$6:$A$405,0)),"Código não cadastrado"))</f>
        <v/>
      </c>
      <c r="D381" s="14">
        <f>IF($B381="","",IFERROR(INDEX(Insumos!$C$6:$C$405,MATCH($B381,Insumos!$A$6:$A$405,0)),""))</f>
        <v/>
      </c>
      <c r="E381" s="20" t="n"/>
      <c r="F381" s="21" t="n"/>
      <c r="G381" s="20">
        <f>IF(OR(E381="",$B381=""),"",E381*IF(N(F381)=0,1,F381))</f>
        <v/>
      </c>
      <c r="H381" s="16">
        <f>IF($B381="","",IFERROR(INDEX(Insumos!$D$6:$D$405,MATCH($B381,Insumos!$A$6:$A$405,0)),0))</f>
        <v/>
      </c>
      <c r="I381" s="16">
        <f>IF(G381="","",G381*H381)</f>
        <v/>
      </c>
    </row>
    <row r="382">
      <c r="A382" s="14" t="n"/>
      <c r="B382" s="14" t="n"/>
      <c r="C382" s="14">
        <f>IF($B382="","",IFERROR(INDEX(Insumos!$B$6:$B$405,MATCH($B382,Insumos!$A$6:$A$405,0)),"Código não cadastrado"))</f>
        <v/>
      </c>
      <c r="D382" s="14">
        <f>IF($B382="","",IFERROR(INDEX(Insumos!$C$6:$C$405,MATCH($B382,Insumos!$A$6:$A$405,0)),""))</f>
        <v/>
      </c>
      <c r="E382" s="20" t="n"/>
      <c r="F382" s="21" t="n"/>
      <c r="G382" s="20">
        <f>IF(OR(E382="",$B382=""),"",E382*IF(N(F382)=0,1,F382))</f>
        <v/>
      </c>
      <c r="H382" s="16">
        <f>IF($B382="","",IFERROR(INDEX(Insumos!$D$6:$D$405,MATCH($B382,Insumos!$A$6:$A$405,0)),0))</f>
        <v/>
      </c>
      <c r="I382" s="16">
        <f>IF(G382="","",G382*H382)</f>
        <v/>
      </c>
    </row>
    <row r="383">
      <c r="A383" s="14" t="n"/>
      <c r="B383" s="14" t="n"/>
      <c r="C383" s="14">
        <f>IF($B383="","",IFERROR(INDEX(Insumos!$B$6:$B$405,MATCH($B383,Insumos!$A$6:$A$405,0)),"Código não cadastrado"))</f>
        <v/>
      </c>
      <c r="D383" s="14">
        <f>IF($B383="","",IFERROR(INDEX(Insumos!$C$6:$C$405,MATCH($B383,Insumos!$A$6:$A$405,0)),""))</f>
        <v/>
      </c>
      <c r="E383" s="20" t="n"/>
      <c r="F383" s="21" t="n"/>
      <c r="G383" s="20">
        <f>IF(OR(E383="",$B383=""),"",E383*IF(N(F383)=0,1,F383))</f>
        <v/>
      </c>
      <c r="H383" s="16">
        <f>IF($B383="","",IFERROR(INDEX(Insumos!$D$6:$D$405,MATCH($B383,Insumos!$A$6:$A$405,0)),0))</f>
        <v/>
      </c>
      <c r="I383" s="16">
        <f>IF(G383="","",G383*H383)</f>
        <v/>
      </c>
    </row>
    <row r="384">
      <c r="A384" s="14" t="n"/>
      <c r="B384" s="14" t="n"/>
      <c r="C384" s="14">
        <f>IF($B384="","",IFERROR(INDEX(Insumos!$B$6:$B$405,MATCH($B384,Insumos!$A$6:$A$405,0)),"Código não cadastrado"))</f>
        <v/>
      </c>
      <c r="D384" s="14">
        <f>IF($B384="","",IFERROR(INDEX(Insumos!$C$6:$C$405,MATCH($B384,Insumos!$A$6:$A$405,0)),""))</f>
        <v/>
      </c>
      <c r="E384" s="20" t="n"/>
      <c r="F384" s="21" t="n"/>
      <c r="G384" s="20">
        <f>IF(OR(E384="",$B384=""),"",E384*IF(N(F384)=0,1,F384))</f>
        <v/>
      </c>
      <c r="H384" s="16">
        <f>IF($B384="","",IFERROR(INDEX(Insumos!$D$6:$D$405,MATCH($B384,Insumos!$A$6:$A$405,0)),0))</f>
        <v/>
      </c>
      <c r="I384" s="16">
        <f>IF(G384="","",G384*H384)</f>
        <v/>
      </c>
    </row>
    <row r="385">
      <c r="A385" s="14" t="n"/>
      <c r="B385" s="14" t="n"/>
      <c r="C385" s="14">
        <f>IF($B385="","",IFERROR(INDEX(Insumos!$B$6:$B$405,MATCH($B385,Insumos!$A$6:$A$405,0)),"Código não cadastrado"))</f>
        <v/>
      </c>
      <c r="D385" s="14">
        <f>IF($B385="","",IFERROR(INDEX(Insumos!$C$6:$C$405,MATCH($B385,Insumos!$A$6:$A$405,0)),""))</f>
        <v/>
      </c>
      <c r="E385" s="20" t="n"/>
      <c r="F385" s="21" t="n"/>
      <c r="G385" s="20">
        <f>IF(OR(E385="",$B385=""),"",E385*IF(N(F385)=0,1,F385))</f>
        <v/>
      </c>
      <c r="H385" s="16">
        <f>IF($B385="","",IFERROR(INDEX(Insumos!$D$6:$D$405,MATCH($B385,Insumos!$A$6:$A$405,0)),0))</f>
        <v/>
      </c>
      <c r="I385" s="16">
        <f>IF(G385="","",G385*H385)</f>
        <v/>
      </c>
    </row>
    <row r="386">
      <c r="A386" s="14" t="n"/>
      <c r="B386" s="14" t="n"/>
      <c r="C386" s="14">
        <f>IF($B386="","",IFERROR(INDEX(Insumos!$B$6:$B$405,MATCH($B386,Insumos!$A$6:$A$405,0)),"Código não cadastrado"))</f>
        <v/>
      </c>
      <c r="D386" s="14">
        <f>IF($B386="","",IFERROR(INDEX(Insumos!$C$6:$C$405,MATCH($B386,Insumos!$A$6:$A$405,0)),""))</f>
        <v/>
      </c>
      <c r="E386" s="20" t="n"/>
      <c r="F386" s="21" t="n"/>
      <c r="G386" s="20">
        <f>IF(OR(E386="",$B386=""),"",E386*IF(N(F386)=0,1,F386))</f>
        <v/>
      </c>
      <c r="H386" s="16">
        <f>IF($B386="","",IFERROR(INDEX(Insumos!$D$6:$D$405,MATCH($B386,Insumos!$A$6:$A$405,0)),0))</f>
        <v/>
      </c>
      <c r="I386" s="16">
        <f>IF(G386="","",G386*H386)</f>
        <v/>
      </c>
    </row>
    <row r="387">
      <c r="A387" s="14" t="n"/>
      <c r="B387" s="14" t="n"/>
      <c r="C387" s="14">
        <f>IF($B387="","",IFERROR(INDEX(Insumos!$B$6:$B$405,MATCH($B387,Insumos!$A$6:$A$405,0)),"Código não cadastrado"))</f>
        <v/>
      </c>
      <c r="D387" s="14">
        <f>IF($B387="","",IFERROR(INDEX(Insumos!$C$6:$C$405,MATCH($B387,Insumos!$A$6:$A$405,0)),""))</f>
        <v/>
      </c>
      <c r="E387" s="20" t="n"/>
      <c r="F387" s="21" t="n"/>
      <c r="G387" s="20">
        <f>IF(OR(E387="",$B387=""),"",E387*IF(N(F387)=0,1,F387))</f>
        <v/>
      </c>
      <c r="H387" s="16">
        <f>IF($B387="","",IFERROR(INDEX(Insumos!$D$6:$D$405,MATCH($B387,Insumos!$A$6:$A$405,0)),0))</f>
        <v/>
      </c>
      <c r="I387" s="16">
        <f>IF(G387="","",G387*H387)</f>
        <v/>
      </c>
    </row>
    <row r="388">
      <c r="A388" s="14" t="n"/>
      <c r="B388" s="14" t="n"/>
      <c r="C388" s="14">
        <f>IF($B388="","",IFERROR(INDEX(Insumos!$B$6:$B$405,MATCH($B388,Insumos!$A$6:$A$405,0)),"Código não cadastrado"))</f>
        <v/>
      </c>
      <c r="D388" s="14">
        <f>IF($B388="","",IFERROR(INDEX(Insumos!$C$6:$C$405,MATCH($B388,Insumos!$A$6:$A$405,0)),""))</f>
        <v/>
      </c>
      <c r="E388" s="20" t="n"/>
      <c r="F388" s="21" t="n"/>
      <c r="G388" s="20">
        <f>IF(OR(E388="",$B388=""),"",E388*IF(N(F388)=0,1,F388))</f>
        <v/>
      </c>
      <c r="H388" s="16">
        <f>IF($B388="","",IFERROR(INDEX(Insumos!$D$6:$D$405,MATCH($B388,Insumos!$A$6:$A$405,0)),0))</f>
        <v/>
      </c>
      <c r="I388" s="16">
        <f>IF(G388="","",G388*H388)</f>
        <v/>
      </c>
    </row>
    <row r="389">
      <c r="A389" s="14" t="n"/>
      <c r="B389" s="14" t="n"/>
      <c r="C389" s="14">
        <f>IF($B389="","",IFERROR(INDEX(Insumos!$B$6:$B$405,MATCH($B389,Insumos!$A$6:$A$405,0)),"Código não cadastrado"))</f>
        <v/>
      </c>
      <c r="D389" s="14">
        <f>IF($B389="","",IFERROR(INDEX(Insumos!$C$6:$C$405,MATCH($B389,Insumos!$A$6:$A$405,0)),""))</f>
        <v/>
      </c>
      <c r="E389" s="20" t="n"/>
      <c r="F389" s="21" t="n"/>
      <c r="G389" s="20">
        <f>IF(OR(E389="",$B389=""),"",E389*IF(N(F389)=0,1,F389))</f>
        <v/>
      </c>
      <c r="H389" s="16">
        <f>IF($B389="","",IFERROR(INDEX(Insumos!$D$6:$D$405,MATCH($B389,Insumos!$A$6:$A$405,0)),0))</f>
        <v/>
      </c>
      <c r="I389" s="16">
        <f>IF(G389="","",G389*H389)</f>
        <v/>
      </c>
    </row>
    <row r="390">
      <c r="A390" s="14" t="n"/>
      <c r="B390" s="14" t="n"/>
      <c r="C390" s="14">
        <f>IF($B390="","",IFERROR(INDEX(Insumos!$B$6:$B$405,MATCH($B390,Insumos!$A$6:$A$405,0)),"Código não cadastrado"))</f>
        <v/>
      </c>
      <c r="D390" s="14">
        <f>IF($B390="","",IFERROR(INDEX(Insumos!$C$6:$C$405,MATCH($B390,Insumos!$A$6:$A$405,0)),""))</f>
        <v/>
      </c>
      <c r="E390" s="20" t="n"/>
      <c r="F390" s="21" t="n"/>
      <c r="G390" s="20">
        <f>IF(OR(E390="",$B390=""),"",E390*IF(N(F390)=0,1,F390))</f>
        <v/>
      </c>
      <c r="H390" s="16">
        <f>IF($B390="","",IFERROR(INDEX(Insumos!$D$6:$D$405,MATCH($B390,Insumos!$A$6:$A$405,0)),0))</f>
        <v/>
      </c>
      <c r="I390" s="16">
        <f>IF(G390="","",G390*H390)</f>
        <v/>
      </c>
    </row>
    <row r="391">
      <c r="A391" s="14" t="n"/>
      <c r="B391" s="14" t="n"/>
      <c r="C391" s="14">
        <f>IF($B391="","",IFERROR(INDEX(Insumos!$B$6:$B$405,MATCH($B391,Insumos!$A$6:$A$405,0)),"Código não cadastrado"))</f>
        <v/>
      </c>
      <c r="D391" s="14">
        <f>IF($B391="","",IFERROR(INDEX(Insumos!$C$6:$C$405,MATCH($B391,Insumos!$A$6:$A$405,0)),""))</f>
        <v/>
      </c>
      <c r="E391" s="20" t="n"/>
      <c r="F391" s="21" t="n"/>
      <c r="G391" s="20">
        <f>IF(OR(E391="",$B391=""),"",E391*IF(N(F391)=0,1,F391))</f>
        <v/>
      </c>
      <c r="H391" s="16">
        <f>IF($B391="","",IFERROR(INDEX(Insumos!$D$6:$D$405,MATCH($B391,Insumos!$A$6:$A$405,0)),0))</f>
        <v/>
      </c>
      <c r="I391" s="16">
        <f>IF(G391="","",G391*H391)</f>
        <v/>
      </c>
    </row>
    <row r="392">
      <c r="A392" s="14" t="n"/>
      <c r="B392" s="14" t="n"/>
      <c r="C392" s="14">
        <f>IF($B392="","",IFERROR(INDEX(Insumos!$B$6:$B$405,MATCH($B392,Insumos!$A$6:$A$405,0)),"Código não cadastrado"))</f>
        <v/>
      </c>
      <c r="D392" s="14">
        <f>IF($B392="","",IFERROR(INDEX(Insumos!$C$6:$C$405,MATCH($B392,Insumos!$A$6:$A$405,0)),""))</f>
        <v/>
      </c>
      <c r="E392" s="20" t="n"/>
      <c r="F392" s="21" t="n"/>
      <c r="G392" s="20">
        <f>IF(OR(E392="",$B392=""),"",E392*IF(N(F392)=0,1,F392))</f>
        <v/>
      </c>
      <c r="H392" s="16">
        <f>IF($B392="","",IFERROR(INDEX(Insumos!$D$6:$D$405,MATCH($B392,Insumos!$A$6:$A$405,0)),0))</f>
        <v/>
      </c>
      <c r="I392" s="16">
        <f>IF(G392="","",G392*H392)</f>
        <v/>
      </c>
    </row>
    <row r="393">
      <c r="A393" s="14" t="n"/>
      <c r="B393" s="14" t="n"/>
      <c r="C393" s="14">
        <f>IF($B393="","",IFERROR(INDEX(Insumos!$B$6:$B$405,MATCH($B393,Insumos!$A$6:$A$405,0)),"Código não cadastrado"))</f>
        <v/>
      </c>
      <c r="D393" s="14">
        <f>IF($B393="","",IFERROR(INDEX(Insumos!$C$6:$C$405,MATCH($B393,Insumos!$A$6:$A$405,0)),""))</f>
        <v/>
      </c>
      <c r="E393" s="20" t="n"/>
      <c r="F393" s="21" t="n"/>
      <c r="G393" s="20">
        <f>IF(OR(E393="",$B393=""),"",E393*IF(N(F393)=0,1,F393))</f>
        <v/>
      </c>
      <c r="H393" s="16">
        <f>IF($B393="","",IFERROR(INDEX(Insumos!$D$6:$D$405,MATCH($B393,Insumos!$A$6:$A$405,0)),0))</f>
        <v/>
      </c>
      <c r="I393" s="16">
        <f>IF(G393="","",G393*H393)</f>
        <v/>
      </c>
    </row>
    <row r="394">
      <c r="A394" s="14" t="n"/>
      <c r="B394" s="14" t="n"/>
      <c r="C394" s="14">
        <f>IF($B394="","",IFERROR(INDEX(Insumos!$B$6:$B$405,MATCH($B394,Insumos!$A$6:$A$405,0)),"Código não cadastrado"))</f>
        <v/>
      </c>
      <c r="D394" s="14">
        <f>IF($B394="","",IFERROR(INDEX(Insumos!$C$6:$C$405,MATCH($B394,Insumos!$A$6:$A$405,0)),""))</f>
        <v/>
      </c>
      <c r="E394" s="20" t="n"/>
      <c r="F394" s="21" t="n"/>
      <c r="G394" s="20">
        <f>IF(OR(E394="",$B394=""),"",E394*IF(N(F394)=0,1,F394))</f>
        <v/>
      </c>
      <c r="H394" s="16">
        <f>IF($B394="","",IFERROR(INDEX(Insumos!$D$6:$D$405,MATCH($B394,Insumos!$A$6:$A$405,0)),0))</f>
        <v/>
      </c>
      <c r="I394" s="16">
        <f>IF(G394="","",G394*H394)</f>
        <v/>
      </c>
    </row>
    <row r="395">
      <c r="A395" s="14" t="n"/>
      <c r="B395" s="14" t="n"/>
      <c r="C395" s="14">
        <f>IF($B395="","",IFERROR(INDEX(Insumos!$B$6:$B$405,MATCH($B395,Insumos!$A$6:$A$405,0)),"Código não cadastrado"))</f>
        <v/>
      </c>
      <c r="D395" s="14">
        <f>IF($B395="","",IFERROR(INDEX(Insumos!$C$6:$C$405,MATCH($B395,Insumos!$A$6:$A$405,0)),""))</f>
        <v/>
      </c>
      <c r="E395" s="20" t="n"/>
      <c r="F395" s="21" t="n"/>
      <c r="G395" s="20">
        <f>IF(OR(E395="",$B395=""),"",E395*IF(N(F395)=0,1,F395))</f>
        <v/>
      </c>
      <c r="H395" s="16">
        <f>IF($B395="","",IFERROR(INDEX(Insumos!$D$6:$D$405,MATCH($B395,Insumos!$A$6:$A$405,0)),0))</f>
        <v/>
      </c>
      <c r="I395" s="16">
        <f>IF(G395="","",G395*H395)</f>
        <v/>
      </c>
    </row>
    <row r="396">
      <c r="A396" s="14" t="n"/>
      <c r="B396" s="14" t="n"/>
      <c r="C396" s="14">
        <f>IF($B396="","",IFERROR(INDEX(Insumos!$B$6:$B$405,MATCH($B396,Insumos!$A$6:$A$405,0)),"Código não cadastrado"))</f>
        <v/>
      </c>
      <c r="D396" s="14">
        <f>IF($B396="","",IFERROR(INDEX(Insumos!$C$6:$C$405,MATCH($B396,Insumos!$A$6:$A$405,0)),""))</f>
        <v/>
      </c>
      <c r="E396" s="20" t="n"/>
      <c r="F396" s="21" t="n"/>
      <c r="G396" s="20">
        <f>IF(OR(E396="",$B396=""),"",E396*IF(N(F396)=0,1,F396))</f>
        <v/>
      </c>
      <c r="H396" s="16">
        <f>IF($B396="","",IFERROR(INDEX(Insumos!$D$6:$D$405,MATCH($B396,Insumos!$A$6:$A$405,0)),0))</f>
        <v/>
      </c>
      <c r="I396" s="16">
        <f>IF(G396="","",G396*H396)</f>
        <v/>
      </c>
    </row>
    <row r="397">
      <c r="A397" s="14" t="n"/>
      <c r="B397" s="14" t="n"/>
      <c r="C397" s="14">
        <f>IF($B397="","",IFERROR(INDEX(Insumos!$B$6:$B$405,MATCH($B397,Insumos!$A$6:$A$405,0)),"Código não cadastrado"))</f>
        <v/>
      </c>
      <c r="D397" s="14">
        <f>IF($B397="","",IFERROR(INDEX(Insumos!$C$6:$C$405,MATCH($B397,Insumos!$A$6:$A$405,0)),""))</f>
        <v/>
      </c>
      <c r="E397" s="20" t="n"/>
      <c r="F397" s="21" t="n"/>
      <c r="G397" s="20">
        <f>IF(OR(E397="",$B397=""),"",E397*IF(N(F397)=0,1,F397))</f>
        <v/>
      </c>
      <c r="H397" s="16">
        <f>IF($B397="","",IFERROR(INDEX(Insumos!$D$6:$D$405,MATCH($B397,Insumos!$A$6:$A$405,0)),0))</f>
        <v/>
      </c>
      <c r="I397" s="16">
        <f>IF(G397="","",G397*H397)</f>
        <v/>
      </c>
    </row>
    <row r="398">
      <c r="A398" s="14" t="n"/>
      <c r="B398" s="14" t="n"/>
      <c r="C398" s="14">
        <f>IF($B398="","",IFERROR(INDEX(Insumos!$B$6:$B$405,MATCH($B398,Insumos!$A$6:$A$405,0)),"Código não cadastrado"))</f>
        <v/>
      </c>
      <c r="D398" s="14">
        <f>IF($B398="","",IFERROR(INDEX(Insumos!$C$6:$C$405,MATCH($B398,Insumos!$A$6:$A$405,0)),""))</f>
        <v/>
      </c>
      <c r="E398" s="20" t="n"/>
      <c r="F398" s="21" t="n"/>
      <c r="G398" s="20">
        <f>IF(OR(E398="",$B398=""),"",E398*IF(N(F398)=0,1,F398))</f>
        <v/>
      </c>
      <c r="H398" s="16">
        <f>IF($B398="","",IFERROR(INDEX(Insumos!$D$6:$D$405,MATCH($B398,Insumos!$A$6:$A$405,0)),0))</f>
        <v/>
      </c>
      <c r="I398" s="16">
        <f>IF(G398="","",G398*H398)</f>
        <v/>
      </c>
    </row>
    <row r="399">
      <c r="A399" s="14" t="n"/>
      <c r="B399" s="14" t="n"/>
      <c r="C399" s="14">
        <f>IF($B399="","",IFERROR(INDEX(Insumos!$B$6:$B$405,MATCH($B399,Insumos!$A$6:$A$405,0)),"Código não cadastrado"))</f>
        <v/>
      </c>
      <c r="D399" s="14">
        <f>IF($B399="","",IFERROR(INDEX(Insumos!$C$6:$C$405,MATCH($B399,Insumos!$A$6:$A$405,0)),""))</f>
        <v/>
      </c>
      <c r="E399" s="20" t="n"/>
      <c r="F399" s="21" t="n"/>
      <c r="G399" s="20">
        <f>IF(OR(E399="",$B399=""),"",E399*IF(N(F399)=0,1,F399))</f>
        <v/>
      </c>
      <c r="H399" s="16">
        <f>IF($B399="","",IFERROR(INDEX(Insumos!$D$6:$D$405,MATCH($B399,Insumos!$A$6:$A$405,0)),0))</f>
        <v/>
      </c>
      <c r="I399" s="16">
        <f>IF(G399="","",G399*H399)</f>
        <v/>
      </c>
    </row>
    <row r="400">
      <c r="A400" s="14" t="n"/>
      <c r="B400" s="14" t="n"/>
      <c r="C400" s="14">
        <f>IF($B400="","",IFERROR(INDEX(Insumos!$B$6:$B$405,MATCH($B400,Insumos!$A$6:$A$405,0)),"Código não cadastrado"))</f>
        <v/>
      </c>
      <c r="D400" s="14">
        <f>IF($B400="","",IFERROR(INDEX(Insumos!$C$6:$C$405,MATCH($B400,Insumos!$A$6:$A$405,0)),""))</f>
        <v/>
      </c>
      <c r="E400" s="20" t="n"/>
      <c r="F400" s="21" t="n"/>
      <c r="G400" s="20">
        <f>IF(OR(E400="",$B400=""),"",E400*IF(N(F400)=0,1,F400))</f>
        <v/>
      </c>
      <c r="H400" s="16">
        <f>IF($B400="","",IFERROR(INDEX(Insumos!$D$6:$D$405,MATCH($B400,Insumos!$A$6:$A$405,0)),0))</f>
        <v/>
      </c>
      <c r="I400" s="16">
        <f>IF(G400="","",G400*H400)</f>
        <v/>
      </c>
    </row>
    <row r="401">
      <c r="A401" s="14" t="n"/>
      <c r="B401" s="14" t="n"/>
      <c r="C401" s="14">
        <f>IF($B401="","",IFERROR(INDEX(Insumos!$B$6:$B$405,MATCH($B401,Insumos!$A$6:$A$405,0)),"Código não cadastrado"))</f>
        <v/>
      </c>
      <c r="D401" s="14">
        <f>IF($B401="","",IFERROR(INDEX(Insumos!$C$6:$C$405,MATCH($B401,Insumos!$A$6:$A$405,0)),""))</f>
        <v/>
      </c>
      <c r="E401" s="20" t="n"/>
      <c r="F401" s="21" t="n"/>
      <c r="G401" s="20">
        <f>IF(OR(E401="",$B401=""),"",E401*IF(N(F401)=0,1,F401))</f>
        <v/>
      </c>
      <c r="H401" s="16">
        <f>IF($B401="","",IFERROR(INDEX(Insumos!$D$6:$D$405,MATCH($B401,Insumos!$A$6:$A$405,0)),0))</f>
        <v/>
      </c>
      <c r="I401" s="16">
        <f>IF(G401="","",G401*H401)</f>
        <v/>
      </c>
    </row>
    <row r="402">
      <c r="A402" s="14" t="n"/>
      <c r="B402" s="14" t="n"/>
      <c r="C402" s="14">
        <f>IF($B402="","",IFERROR(INDEX(Insumos!$B$6:$B$405,MATCH($B402,Insumos!$A$6:$A$405,0)),"Código não cadastrado"))</f>
        <v/>
      </c>
      <c r="D402" s="14">
        <f>IF($B402="","",IFERROR(INDEX(Insumos!$C$6:$C$405,MATCH($B402,Insumos!$A$6:$A$405,0)),""))</f>
        <v/>
      </c>
      <c r="E402" s="20" t="n"/>
      <c r="F402" s="21" t="n"/>
      <c r="G402" s="20">
        <f>IF(OR(E402="",$B402=""),"",E402*IF(N(F402)=0,1,F402))</f>
        <v/>
      </c>
      <c r="H402" s="16">
        <f>IF($B402="","",IFERROR(INDEX(Insumos!$D$6:$D$405,MATCH($B402,Insumos!$A$6:$A$405,0)),0))</f>
        <v/>
      </c>
      <c r="I402" s="16">
        <f>IF(G402="","",G402*H402)</f>
        <v/>
      </c>
    </row>
    <row r="403">
      <c r="A403" s="14" t="n"/>
      <c r="B403" s="14" t="n"/>
      <c r="C403" s="14">
        <f>IF($B403="","",IFERROR(INDEX(Insumos!$B$6:$B$405,MATCH($B403,Insumos!$A$6:$A$405,0)),"Código não cadastrado"))</f>
        <v/>
      </c>
      <c r="D403" s="14">
        <f>IF($B403="","",IFERROR(INDEX(Insumos!$C$6:$C$405,MATCH($B403,Insumos!$A$6:$A$405,0)),""))</f>
        <v/>
      </c>
      <c r="E403" s="20" t="n"/>
      <c r="F403" s="21" t="n"/>
      <c r="G403" s="20">
        <f>IF(OR(E403="",$B403=""),"",E403*IF(N(F403)=0,1,F403))</f>
        <v/>
      </c>
      <c r="H403" s="16">
        <f>IF($B403="","",IFERROR(INDEX(Insumos!$D$6:$D$405,MATCH($B403,Insumos!$A$6:$A$405,0)),0))</f>
        <v/>
      </c>
      <c r="I403" s="16">
        <f>IF(G403="","",G403*H403)</f>
        <v/>
      </c>
    </row>
    <row r="404">
      <c r="A404" s="14" t="n"/>
      <c r="B404" s="14" t="n"/>
      <c r="C404" s="14">
        <f>IF($B404="","",IFERROR(INDEX(Insumos!$B$6:$B$405,MATCH($B404,Insumos!$A$6:$A$405,0)),"Código não cadastrado"))</f>
        <v/>
      </c>
      <c r="D404" s="14">
        <f>IF($B404="","",IFERROR(INDEX(Insumos!$C$6:$C$405,MATCH($B404,Insumos!$A$6:$A$405,0)),""))</f>
        <v/>
      </c>
      <c r="E404" s="20" t="n"/>
      <c r="F404" s="21" t="n"/>
      <c r="G404" s="20">
        <f>IF(OR(E404="",$B404=""),"",E404*IF(N(F404)=0,1,F404))</f>
        <v/>
      </c>
      <c r="H404" s="16">
        <f>IF($B404="","",IFERROR(INDEX(Insumos!$D$6:$D$405,MATCH($B404,Insumos!$A$6:$A$405,0)),0))</f>
        <v/>
      </c>
      <c r="I404" s="16">
        <f>IF(G404="","",G404*H404)</f>
        <v/>
      </c>
    </row>
    <row r="405">
      <c r="A405" s="14" t="n"/>
      <c r="B405" s="14" t="n"/>
      <c r="C405" s="14">
        <f>IF($B405="","",IFERROR(INDEX(Insumos!$B$6:$B$405,MATCH($B405,Insumos!$A$6:$A$405,0)),"Código não cadastrado"))</f>
        <v/>
      </c>
      <c r="D405" s="14">
        <f>IF($B405="","",IFERROR(INDEX(Insumos!$C$6:$C$405,MATCH($B405,Insumos!$A$6:$A$405,0)),""))</f>
        <v/>
      </c>
      <c r="E405" s="20" t="n"/>
      <c r="F405" s="21" t="n"/>
      <c r="G405" s="20">
        <f>IF(OR(E405="",$B405=""),"",E405*IF(N(F405)=0,1,F405))</f>
        <v/>
      </c>
      <c r="H405" s="16">
        <f>IF($B405="","",IFERROR(INDEX(Insumos!$D$6:$D$405,MATCH($B405,Insumos!$A$6:$A$405,0)),0))</f>
        <v/>
      </c>
      <c r="I405" s="16">
        <f>IF(G405="","",G405*H405)</f>
        <v/>
      </c>
    </row>
    <row r="406">
      <c r="A406" s="14" t="n"/>
      <c r="B406" s="14" t="n"/>
      <c r="C406" s="14">
        <f>IF($B406="","",IFERROR(INDEX(Insumos!$B$6:$B$405,MATCH($B406,Insumos!$A$6:$A$405,0)),"Código não cadastrado"))</f>
        <v/>
      </c>
      <c r="D406" s="14">
        <f>IF($B406="","",IFERROR(INDEX(Insumos!$C$6:$C$405,MATCH($B406,Insumos!$A$6:$A$405,0)),""))</f>
        <v/>
      </c>
      <c r="E406" s="20" t="n"/>
      <c r="F406" s="21" t="n"/>
      <c r="G406" s="20">
        <f>IF(OR(E406="",$B406=""),"",E406*IF(N(F406)=0,1,F406))</f>
        <v/>
      </c>
      <c r="H406" s="16">
        <f>IF($B406="","",IFERROR(INDEX(Insumos!$D$6:$D$405,MATCH($B406,Insumos!$A$6:$A$405,0)),0))</f>
        <v/>
      </c>
      <c r="I406" s="16">
        <f>IF(G406="","",G406*H406)</f>
        <v/>
      </c>
    </row>
    <row r="407">
      <c r="A407" s="14" t="n"/>
      <c r="B407" s="14" t="n"/>
      <c r="C407" s="14">
        <f>IF($B407="","",IFERROR(INDEX(Insumos!$B$6:$B$405,MATCH($B407,Insumos!$A$6:$A$405,0)),"Código não cadastrado"))</f>
        <v/>
      </c>
      <c r="D407" s="14">
        <f>IF($B407="","",IFERROR(INDEX(Insumos!$C$6:$C$405,MATCH($B407,Insumos!$A$6:$A$405,0)),""))</f>
        <v/>
      </c>
      <c r="E407" s="20" t="n"/>
      <c r="F407" s="21" t="n"/>
      <c r="G407" s="20">
        <f>IF(OR(E407="",$B407=""),"",E407*IF(N(F407)=0,1,F407))</f>
        <v/>
      </c>
      <c r="H407" s="16">
        <f>IF($B407="","",IFERROR(INDEX(Insumos!$D$6:$D$405,MATCH($B407,Insumos!$A$6:$A$405,0)),0))</f>
        <v/>
      </c>
      <c r="I407" s="16">
        <f>IF(G407="","",G407*H407)</f>
        <v/>
      </c>
    </row>
    <row r="408">
      <c r="A408" s="14" t="n"/>
      <c r="B408" s="14" t="n"/>
      <c r="C408" s="14">
        <f>IF($B408="","",IFERROR(INDEX(Insumos!$B$6:$B$405,MATCH($B408,Insumos!$A$6:$A$405,0)),"Código não cadastrado"))</f>
        <v/>
      </c>
      <c r="D408" s="14">
        <f>IF($B408="","",IFERROR(INDEX(Insumos!$C$6:$C$405,MATCH($B408,Insumos!$A$6:$A$405,0)),""))</f>
        <v/>
      </c>
      <c r="E408" s="20" t="n"/>
      <c r="F408" s="21" t="n"/>
      <c r="G408" s="20">
        <f>IF(OR(E408="",$B408=""),"",E408*IF(N(F408)=0,1,F408))</f>
        <v/>
      </c>
      <c r="H408" s="16">
        <f>IF($B408="","",IFERROR(INDEX(Insumos!$D$6:$D$405,MATCH($B408,Insumos!$A$6:$A$405,0)),0))</f>
        <v/>
      </c>
      <c r="I408" s="16">
        <f>IF(G408="","",G408*H408)</f>
        <v/>
      </c>
    </row>
    <row r="409">
      <c r="A409" s="14" t="n"/>
      <c r="B409" s="14" t="n"/>
      <c r="C409" s="14">
        <f>IF($B409="","",IFERROR(INDEX(Insumos!$B$6:$B$405,MATCH($B409,Insumos!$A$6:$A$405,0)),"Código não cadastrado"))</f>
        <v/>
      </c>
      <c r="D409" s="14">
        <f>IF($B409="","",IFERROR(INDEX(Insumos!$C$6:$C$405,MATCH($B409,Insumos!$A$6:$A$405,0)),""))</f>
        <v/>
      </c>
      <c r="E409" s="20" t="n"/>
      <c r="F409" s="21" t="n"/>
      <c r="G409" s="20">
        <f>IF(OR(E409="",$B409=""),"",E409*IF(N(F409)=0,1,F409))</f>
        <v/>
      </c>
      <c r="H409" s="16">
        <f>IF($B409="","",IFERROR(INDEX(Insumos!$D$6:$D$405,MATCH($B409,Insumos!$A$6:$A$405,0)),0))</f>
        <v/>
      </c>
      <c r="I409" s="16">
        <f>IF(G409="","",G409*H409)</f>
        <v/>
      </c>
    </row>
    <row r="410">
      <c r="A410" s="14" t="n"/>
      <c r="B410" s="14" t="n"/>
      <c r="C410" s="14">
        <f>IF($B410="","",IFERROR(INDEX(Insumos!$B$6:$B$405,MATCH($B410,Insumos!$A$6:$A$405,0)),"Código não cadastrado"))</f>
        <v/>
      </c>
      <c r="D410" s="14">
        <f>IF($B410="","",IFERROR(INDEX(Insumos!$C$6:$C$405,MATCH($B410,Insumos!$A$6:$A$405,0)),""))</f>
        <v/>
      </c>
      <c r="E410" s="20" t="n"/>
      <c r="F410" s="21" t="n"/>
      <c r="G410" s="20">
        <f>IF(OR(E410="",$B410=""),"",E410*IF(N(F410)=0,1,F410))</f>
        <v/>
      </c>
      <c r="H410" s="16">
        <f>IF($B410="","",IFERROR(INDEX(Insumos!$D$6:$D$405,MATCH($B410,Insumos!$A$6:$A$405,0)),0))</f>
        <v/>
      </c>
      <c r="I410" s="16">
        <f>IF(G410="","",G410*H410)</f>
        <v/>
      </c>
    </row>
    <row r="411">
      <c r="A411" s="14" t="n"/>
      <c r="B411" s="14" t="n"/>
      <c r="C411" s="14">
        <f>IF($B411="","",IFERROR(INDEX(Insumos!$B$6:$B$405,MATCH($B411,Insumos!$A$6:$A$405,0)),"Código não cadastrado"))</f>
        <v/>
      </c>
      <c r="D411" s="14">
        <f>IF($B411="","",IFERROR(INDEX(Insumos!$C$6:$C$405,MATCH($B411,Insumos!$A$6:$A$405,0)),""))</f>
        <v/>
      </c>
      <c r="E411" s="20" t="n"/>
      <c r="F411" s="21" t="n"/>
      <c r="G411" s="20">
        <f>IF(OR(E411="",$B411=""),"",E411*IF(N(F411)=0,1,F411))</f>
        <v/>
      </c>
      <c r="H411" s="16">
        <f>IF($B411="","",IFERROR(INDEX(Insumos!$D$6:$D$405,MATCH($B411,Insumos!$A$6:$A$405,0)),0))</f>
        <v/>
      </c>
      <c r="I411" s="16">
        <f>IF(G411="","",G411*H411)</f>
        <v/>
      </c>
    </row>
    <row r="412">
      <c r="A412" s="14" t="n"/>
      <c r="B412" s="14" t="n"/>
      <c r="C412" s="14">
        <f>IF($B412="","",IFERROR(INDEX(Insumos!$B$6:$B$405,MATCH($B412,Insumos!$A$6:$A$405,0)),"Código não cadastrado"))</f>
        <v/>
      </c>
      <c r="D412" s="14">
        <f>IF($B412="","",IFERROR(INDEX(Insumos!$C$6:$C$405,MATCH($B412,Insumos!$A$6:$A$405,0)),""))</f>
        <v/>
      </c>
      <c r="E412" s="20" t="n"/>
      <c r="F412" s="21" t="n"/>
      <c r="G412" s="20">
        <f>IF(OR(E412="",$B412=""),"",E412*IF(N(F412)=0,1,F412))</f>
        <v/>
      </c>
      <c r="H412" s="16">
        <f>IF($B412="","",IFERROR(INDEX(Insumos!$D$6:$D$405,MATCH($B412,Insumos!$A$6:$A$405,0)),0))</f>
        <v/>
      </c>
      <c r="I412" s="16">
        <f>IF(G412="","",G412*H412)</f>
        <v/>
      </c>
    </row>
    <row r="413">
      <c r="A413" s="14" t="n"/>
      <c r="B413" s="14" t="n"/>
      <c r="C413" s="14">
        <f>IF($B413="","",IFERROR(INDEX(Insumos!$B$6:$B$405,MATCH($B413,Insumos!$A$6:$A$405,0)),"Código não cadastrado"))</f>
        <v/>
      </c>
      <c r="D413" s="14">
        <f>IF($B413="","",IFERROR(INDEX(Insumos!$C$6:$C$405,MATCH($B413,Insumos!$A$6:$A$405,0)),""))</f>
        <v/>
      </c>
      <c r="E413" s="20" t="n"/>
      <c r="F413" s="21" t="n"/>
      <c r="G413" s="20">
        <f>IF(OR(E413="",$B413=""),"",E413*IF(N(F413)=0,1,F413))</f>
        <v/>
      </c>
      <c r="H413" s="16">
        <f>IF($B413="","",IFERROR(INDEX(Insumos!$D$6:$D$405,MATCH($B413,Insumos!$A$6:$A$405,0)),0))</f>
        <v/>
      </c>
      <c r="I413" s="16">
        <f>IF(G413="","",G413*H413)</f>
        <v/>
      </c>
    </row>
    <row r="414">
      <c r="A414" s="14" t="n"/>
      <c r="B414" s="14" t="n"/>
      <c r="C414" s="14">
        <f>IF($B414="","",IFERROR(INDEX(Insumos!$B$6:$B$405,MATCH($B414,Insumos!$A$6:$A$405,0)),"Código não cadastrado"))</f>
        <v/>
      </c>
      <c r="D414" s="14">
        <f>IF($B414="","",IFERROR(INDEX(Insumos!$C$6:$C$405,MATCH($B414,Insumos!$A$6:$A$405,0)),""))</f>
        <v/>
      </c>
      <c r="E414" s="20" t="n"/>
      <c r="F414" s="21" t="n"/>
      <c r="G414" s="20">
        <f>IF(OR(E414="",$B414=""),"",E414*IF(N(F414)=0,1,F414))</f>
        <v/>
      </c>
      <c r="H414" s="16">
        <f>IF($B414="","",IFERROR(INDEX(Insumos!$D$6:$D$405,MATCH($B414,Insumos!$A$6:$A$405,0)),0))</f>
        <v/>
      </c>
      <c r="I414" s="16">
        <f>IF(G414="","",G414*H414)</f>
        <v/>
      </c>
    </row>
    <row r="415">
      <c r="A415" s="14" t="n"/>
      <c r="B415" s="14" t="n"/>
      <c r="C415" s="14">
        <f>IF($B415="","",IFERROR(INDEX(Insumos!$B$6:$B$405,MATCH($B415,Insumos!$A$6:$A$405,0)),"Código não cadastrado"))</f>
        <v/>
      </c>
      <c r="D415" s="14">
        <f>IF($B415="","",IFERROR(INDEX(Insumos!$C$6:$C$405,MATCH($B415,Insumos!$A$6:$A$405,0)),""))</f>
        <v/>
      </c>
      <c r="E415" s="20" t="n"/>
      <c r="F415" s="21" t="n"/>
      <c r="G415" s="20">
        <f>IF(OR(E415="",$B415=""),"",E415*IF(N(F415)=0,1,F415))</f>
        <v/>
      </c>
      <c r="H415" s="16">
        <f>IF($B415="","",IFERROR(INDEX(Insumos!$D$6:$D$405,MATCH($B415,Insumos!$A$6:$A$405,0)),0))</f>
        <v/>
      </c>
      <c r="I415" s="16">
        <f>IF(G415="","",G415*H415)</f>
        <v/>
      </c>
    </row>
    <row r="416">
      <c r="A416" s="14" t="n"/>
      <c r="B416" s="14" t="n"/>
      <c r="C416" s="14">
        <f>IF($B416="","",IFERROR(INDEX(Insumos!$B$6:$B$405,MATCH($B416,Insumos!$A$6:$A$405,0)),"Código não cadastrado"))</f>
        <v/>
      </c>
      <c r="D416" s="14">
        <f>IF($B416="","",IFERROR(INDEX(Insumos!$C$6:$C$405,MATCH($B416,Insumos!$A$6:$A$405,0)),""))</f>
        <v/>
      </c>
      <c r="E416" s="20" t="n"/>
      <c r="F416" s="21" t="n"/>
      <c r="G416" s="20">
        <f>IF(OR(E416="",$B416=""),"",E416*IF(N(F416)=0,1,F416))</f>
        <v/>
      </c>
      <c r="H416" s="16">
        <f>IF($B416="","",IFERROR(INDEX(Insumos!$D$6:$D$405,MATCH($B416,Insumos!$A$6:$A$405,0)),0))</f>
        <v/>
      </c>
      <c r="I416" s="16">
        <f>IF(G416="","",G416*H416)</f>
        <v/>
      </c>
    </row>
    <row r="417">
      <c r="A417" s="14" t="n"/>
      <c r="B417" s="14" t="n"/>
      <c r="C417" s="14">
        <f>IF($B417="","",IFERROR(INDEX(Insumos!$B$6:$B$405,MATCH($B417,Insumos!$A$6:$A$405,0)),"Código não cadastrado"))</f>
        <v/>
      </c>
      <c r="D417" s="14">
        <f>IF($B417="","",IFERROR(INDEX(Insumos!$C$6:$C$405,MATCH($B417,Insumos!$A$6:$A$405,0)),""))</f>
        <v/>
      </c>
      <c r="E417" s="20" t="n"/>
      <c r="F417" s="21" t="n"/>
      <c r="G417" s="20">
        <f>IF(OR(E417="",$B417=""),"",E417*IF(N(F417)=0,1,F417))</f>
        <v/>
      </c>
      <c r="H417" s="16">
        <f>IF($B417="","",IFERROR(INDEX(Insumos!$D$6:$D$405,MATCH($B417,Insumos!$A$6:$A$405,0)),0))</f>
        <v/>
      </c>
      <c r="I417" s="16">
        <f>IF(G417="","",G417*H417)</f>
        <v/>
      </c>
    </row>
    <row r="418">
      <c r="A418" s="14" t="n"/>
      <c r="B418" s="14" t="n"/>
      <c r="C418" s="14">
        <f>IF($B418="","",IFERROR(INDEX(Insumos!$B$6:$B$405,MATCH($B418,Insumos!$A$6:$A$405,0)),"Código não cadastrado"))</f>
        <v/>
      </c>
      <c r="D418" s="14">
        <f>IF($B418="","",IFERROR(INDEX(Insumos!$C$6:$C$405,MATCH($B418,Insumos!$A$6:$A$405,0)),""))</f>
        <v/>
      </c>
      <c r="E418" s="20" t="n"/>
      <c r="F418" s="21" t="n"/>
      <c r="G418" s="20">
        <f>IF(OR(E418="",$B418=""),"",E418*IF(N(F418)=0,1,F418))</f>
        <v/>
      </c>
      <c r="H418" s="16">
        <f>IF($B418="","",IFERROR(INDEX(Insumos!$D$6:$D$405,MATCH($B418,Insumos!$A$6:$A$405,0)),0))</f>
        <v/>
      </c>
      <c r="I418" s="16">
        <f>IF(G418="","",G418*H418)</f>
        <v/>
      </c>
    </row>
    <row r="419">
      <c r="A419" s="14" t="n"/>
      <c r="B419" s="14" t="n"/>
      <c r="C419" s="14">
        <f>IF($B419="","",IFERROR(INDEX(Insumos!$B$6:$B$405,MATCH($B419,Insumos!$A$6:$A$405,0)),"Código não cadastrado"))</f>
        <v/>
      </c>
      <c r="D419" s="14">
        <f>IF($B419="","",IFERROR(INDEX(Insumos!$C$6:$C$405,MATCH($B419,Insumos!$A$6:$A$405,0)),""))</f>
        <v/>
      </c>
      <c r="E419" s="20" t="n"/>
      <c r="F419" s="21" t="n"/>
      <c r="G419" s="20">
        <f>IF(OR(E419="",$B419=""),"",E419*IF(N(F419)=0,1,F419))</f>
        <v/>
      </c>
      <c r="H419" s="16">
        <f>IF($B419="","",IFERROR(INDEX(Insumos!$D$6:$D$405,MATCH($B419,Insumos!$A$6:$A$405,0)),0))</f>
        <v/>
      </c>
      <c r="I419" s="16">
        <f>IF(G419="","",G419*H419)</f>
        <v/>
      </c>
    </row>
    <row r="420">
      <c r="A420" s="14" t="n"/>
      <c r="B420" s="14" t="n"/>
      <c r="C420" s="14">
        <f>IF($B420="","",IFERROR(INDEX(Insumos!$B$6:$B$405,MATCH($B420,Insumos!$A$6:$A$405,0)),"Código não cadastrado"))</f>
        <v/>
      </c>
      <c r="D420" s="14">
        <f>IF($B420="","",IFERROR(INDEX(Insumos!$C$6:$C$405,MATCH($B420,Insumos!$A$6:$A$405,0)),""))</f>
        <v/>
      </c>
      <c r="E420" s="20" t="n"/>
      <c r="F420" s="21" t="n"/>
      <c r="G420" s="20">
        <f>IF(OR(E420="",$B420=""),"",E420*IF(N(F420)=0,1,F420))</f>
        <v/>
      </c>
      <c r="H420" s="16">
        <f>IF($B420="","",IFERROR(INDEX(Insumos!$D$6:$D$405,MATCH($B420,Insumos!$A$6:$A$405,0)),0))</f>
        <v/>
      </c>
      <c r="I420" s="16">
        <f>IF(G420="","",G420*H420)</f>
        <v/>
      </c>
    </row>
    <row r="421">
      <c r="A421" s="14" t="n"/>
      <c r="B421" s="14" t="n"/>
      <c r="C421" s="14">
        <f>IF($B421="","",IFERROR(INDEX(Insumos!$B$6:$B$405,MATCH($B421,Insumos!$A$6:$A$405,0)),"Código não cadastrado"))</f>
        <v/>
      </c>
      <c r="D421" s="14">
        <f>IF($B421="","",IFERROR(INDEX(Insumos!$C$6:$C$405,MATCH($B421,Insumos!$A$6:$A$405,0)),""))</f>
        <v/>
      </c>
      <c r="E421" s="20" t="n"/>
      <c r="F421" s="21" t="n"/>
      <c r="G421" s="20">
        <f>IF(OR(E421="",$B421=""),"",E421*IF(N(F421)=0,1,F421))</f>
        <v/>
      </c>
      <c r="H421" s="16">
        <f>IF($B421="","",IFERROR(INDEX(Insumos!$D$6:$D$405,MATCH($B421,Insumos!$A$6:$A$405,0)),0))</f>
        <v/>
      </c>
      <c r="I421" s="16">
        <f>IF(G421="","",G421*H421)</f>
        <v/>
      </c>
    </row>
    <row r="422">
      <c r="A422" s="14" t="n"/>
      <c r="B422" s="14" t="n"/>
      <c r="C422" s="14">
        <f>IF($B422="","",IFERROR(INDEX(Insumos!$B$6:$B$405,MATCH($B422,Insumos!$A$6:$A$405,0)),"Código não cadastrado"))</f>
        <v/>
      </c>
      <c r="D422" s="14">
        <f>IF($B422="","",IFERROR(INDEX(Insumos!$C$6:$C$405,MATCH($B422,Insumos!$A$6:$A$405,0)),""))</f>
        <v/>
      </c>
      <c r="E422" s="20" t="n"/>
      <c r="F422" s="21" t="n"/>
      <c r="G422" s="20">
        <f>IF(OR(E422="",$B422=""),"",E422*IF(N(F422)=0,1,F422))</f>
        <v/>
      </c>
      <c r="H422" s="16">
        <f>IF($B422="","",IFERROR(INDEX(Insumos!$D$6:$D$405,MATCH($B422,Insumos!$A$6:$A$405,0)),0))</f>
        <v/>
      </c>
      <c r="I422" s="16">
        <f>IF(G422="","",G422*H422)</f>
        <v/>
      </c>
    </row>
    <row r="423">
      <c r="A423" s="14" t="n"/>
      <c r="B423" s="14" t="n"/>
      <c r="C423" s="14">
        <f>IF($B423="","",IFERROR(INDEX(Insumos!$B$6:$B$405,MATCH($B423,Insumos!$A$6:$A$405,0)),"Código não cadastrado"))</f>
        <v/>
      </c>
      <c r="D423" s="14">
        <f>IF($B423="","",IFERROR(INDEX(Insumos!$C$6:$C$405,MATCH($B423,Insumos!$A$6:$A$405,0)),""))</f>
        <v/>
      </c>
      <c r="E423" s="20" t="n"/>
      <c r="F423" s="21" t="n"/>
      <c r="G423" s="20">
        <f>IF(OR(E423="",$B423=""),"",E423*IF(N(F423)=0,1,F423))</f>
        <v/>
      </c>
      <c r="H423" s="16">
        <f>IF($B423="","",IFERROR(INDEX(Insumos!$D$6:$D$405,MATCH($B423,Insumos!$A$6:$A$405,0)),0))</f>
        <v/>
      </c>
      <c r="I423" s="16">
        <f>IF(G423="","",G423*H423)</f>
        <v/>
      </c>
    </row>
    <row r="424">
      <c r="A424" s="14" t="n"/>
      <c r="B424" s="14" t="n"/>
      <c r="C424" s="14">
        <f>IF($B424="","",IFERROR(INDEX(Insumos!$B$6:$B$405,MATCH($B424,Insumos!$A$6:$A$405,0)),"Código não cadastrado"))</f>
        <v/>
      </c>
      <c r="D424" s="14">
        <f>IF($B424="","",IFERROR(INDEX(Insumos!$C$6:$C$405,MATCH($B424,Insumos!$A$6:$A$405,0)),""))</f>
        <v/>
      </c>
      <c r="E424" s="20" t="n"/>
      <c r="F424" s="21" t="n"/>
      <c r="G424" s="20">
        <f>IF(OR(E424="",$B424=""),"",E424*IF(N(F424)=0,1,F424))</f>
        <v/>
      </c>
      <c r="H424" s="16">
        <f>IF($B424="","",IFERROR(INDEX(Insumos!$D$6:$D$405,MATCH($B424,Insumos!$A$6:$A$405,0)),0))</f>
        <v/>
      </c>
      <c r="I424" s="16">
        <f>IF(G424="","",G424*H424)</f>
        <v/>
      </c>
    </row>
    <row r="425">
      <c r="A425" s="14" t="n"/>
      <c r="B425" s="14" t="n"/>
      <c r="C425" s="14">
        <f>IF($B425="","",IFERROR(INDEX(Insumos!$B$6:$B$405,MATCH($B425,Insumos!$A$6:$A$405,0)),"Código não cadastrado"))</f>
        <v/>
      </c>
      <c r="D425" s="14">
        <f>IF($B425="","",IFERROR(INDEX(Insumos!$C$6:$C$405,MATCH($B425,Insumos!$A$6:$A$405,0)),""))</f>
        <v/>
      </c>
      <c r="E425" s="20" t="n"/>
      <c r="F425" s="21" t="n"/>
      <c r="G425" s="20">
        <f>IF(OR(E425="",$B425=""),"",E425*IF(N(F425)=0,1,F425))</f>
        <v/>
      </c>
      <c r="H425" s="16">
        <f>IF($B425="","",IFERROR(INDEX(Insumos!$D$6:$D$405,MATCH($B425,Insumos!$A$6:$A$405,0)),0))</f>
        <v/>
      </c>
      <c r="I425" s="16">
        <f>IF(G425="","",G425*H425)</f>
        <v/>
      </c>
    </row>
    <row r="426">
      <c r="A426" s="14" t="n"/>
      <c r="B426" s="14" t="n"/>
      <c r="C426" s="14">
        <f>IF($B426="","",IFERROR(INDEX(Insumos!$B$6:$B$405,MATCH($B426,Insumos!$A$6:$A$405,0)),"Código não cadastrado"))</f>
        <v/>
      </c>
      <c r="D426" s="14">
        <f>IF($B426="","",IFERROR(INDEX(Insumos!$C$6:$C$405,MATCH($B426,Insumos!$A$6:$A$405,0)),""))</f>
        <v/>
      </c>
      <c r="E426" s="20" t="n"/>
      <c r="F426" s="21" t="n"/>
      <c r="G426" s="20">
        <f>IF(OR(E426="",$B426=""),"",E426*IF(N(F426)=0,1,F426))</f>
        <v/>
      </c>
      <c r="H426" s="16">
        <f>IF($B426="","",IFERROR(INDEX(Insumos!$D$6:$D$405,MATCH($B426,Insumos!$A$6:$A$405,0)),0))</f>
        <v/>
      </c>
      <c r="I426" s="16">
        <f>IF(G426="","",G426*H426)</f>
        <v/>
      </c>
    </row>
    <row r="427">
      <c r="A427" s="14" t="n"/>
      <c r="B427" s="14" t="n"/>
      <c r="C427" s="14">
        <f>IF($B427="","",IFERROR(INDEX(Insumos!$B$6:$B$405,MATCH($B427,Insumos!$A$6:$A$405,0)),"Código não cadastrado"))</f>
        <v/>
      </c>
      <c r="D427" s="14">
        <f>IF($B427="","",IFERROR(INDEX(Insumos!$C$6:$C$405,MATCH($B427,Insumos!$A$6:$A$405,0)),""))</f>
        <v/>
      </c>
      <c r="E427" s="20" t="n"/>
      <c r="F427" s="21" t="n"/>
      <c r="G427" s="20">
        <f>IF(OR(E427="",$B427=""),"",E427*IF(N(F427)=0,1,F427))</f>
        <v/>
      </c>
      <c r="H427" s="16">
        <f>IF($B427="","",IFERROR(INDEX(Insumos!$D$6:$D$405,MATCH($B427,Insumos!$A$6:$A$405,0)),0))</f>
        <v/>
      </c>
      <c r="I427" s="16">
        <f>IF(G427="","",G427*H427)</f>
        <v/>
      </c>
    </row>
    <row r="428">
      <c r="A428" s="14" t="n"/>
      <c r="B428" s="14" t="n"/>
      <c r="C428" s="14">
        <f>IF($B428="","",IFERROR(INDEX(Insumos!$B$6:$B$405,MATCH($B428,Insumos!$A$6:$A$405,0)),"Código não cadastrado"))</f>
        <v/>
      </c>
      <c r="D428" s="14">
        <f>IF($B428="","",IFERROR(INDEX(Insumos!$C$6:$C$405,MATCH($B428,Insumos!$A$6:$A$405,0)),""))</f>
        <v/>
      </c>
      <c r="E428" s="20" t="n"/>
      <c r="F428" s="21" t="n"/>
      <c r="G428" s="20">
        <f>IF(OR(E428="",$B428=""),"",E428*IF(N(F428)=0,1,F428))</f>
        <v/>
      </c>
      <c r="H428" s="16">
        <f>IF($B428="","",IFERROR(INDEX(Insumos!$D$6:$D$405,MATCH($B428,Insumos!$A$6:$A$405,0)),0))</f>
        <v/>
      </c>
      <c r="I428" s="16">
        <f>IF(G428="","",G428*H428)</f>
        <v/>
      </c>
    </row>
    <row r="429">
      <c r="A429" s="14" t="n"/>
      <c r="B429" s="14" t="n"/>
      <c r="C429" s="14">
        <f>IF($B429="","",IFERROR(INDEX(Insumos!$B$6:$B$405,MATCH($B429,Insumos!$A$6:$A$405,0)),"Código não cadastrado"))</f>
        <v/>
      </c>
      <c r="D429" s="14">
        <f>IF($B429="","",IFERROR(INDEX(Insumos!$C$6:$C$405,MATCH($B429,Insumos!$A$6:$A$405,0)),""))</f>
        <v/>
      </c>
      <c r="E429" s="20" t="n"/>
      <c r="F429" s="21" t="n"/>
      <c r="G429" s="20">
        <f>IF(OR(E429="",$B429=""),"",E429*IF(N(F429)=0,1,F429))</f>
        <v/>
      </c>
      <c r="H429" s="16">
        <f>IF($B429="","",IFERROR(INDEX(Insumos!$D$6:$D$405,MATCH($B429,Insumos!$A$6:$A$405,0)),0))</f>
        <v/>
      </c>
      <c r="I429" s="16">
        <f>IF(G429="","",G429*H429)</f>
        <v/>
      </c>
    </row>
    <row r="430">
      <c r="A430" s="14" t="n"/>
      <c r="B430" s="14" t="n"/>
      <c r="C430" s="14">
        <f>IF($B430="","",IFERROR(INDEX(Insumos!$B$6:$B$405,MATCH($B430,Insumos!$A$6:$A$405,0)),"Código não cadastrado"))</f>
        <v/>
      </c>
      <c r="D430" s="14">
        <f>IF($B430="","",IFERROR(INDEX(Insumos!$C$6:$C$405,MATCH($B430,Insumos!$A$6:$A$405,0)),""))</f>
        <v/>
      </c>
      <c r="E430" s="20" t="n"/>
      <c r="F430" s="21" t="n"/>
      <c r="G430" s="20">
        <f>IF(OR(E430="",$B430=""),"",E430*IF(N(F430)=0,1,F430))</f>
        <v/>
      </c>
      <c r="H430" s="16">
        <f>IF($B430="","",IFERROR(INDEX(Insumos!$D$6:$D$405,MATCH($B430,Insumos!$A$6:$A$405,0)),0))</f>
        <v/>
      </c>
      <c r="I430" s="16">
        <f>IF(G430="","",G430*H430)</f>
        <v/>
      </c>
    </row>
    <row r="431">
      <c r="A431" s="14" t="n"/>
      <c r="B431" s="14" t="n"/>
      <c r="C431" s="14">
        <f>IF($B431="","",IFERROR(INDEX(Insumos!$B$6:$B$405,MATCH($B431,Insumos!$A$6:$A$405,0)),"Código não cadastrado"))</f>
        <v/>
      </c>
      <c r="D431" s="14">
        <f>IF($B431="","",IFERROR(INDEX(Insumos!$C$6:$C$405,MATCH($B431,Insumos!$A$6:$A$405,0)),""))</f>
        <v/>
      </c>
      <c r="E431" s="20" t="n"/>
      <c r="F431" s="21" t="n"/>
      <c r="G431" s="20">
        <f>IF(OR(E431="",$B431=""),"",E431*IF(N(F431)=0,1,F431))</f>
        <v/>
      </c>
      <c r="H431" s="16">
        <f>IF($B431="","",IFERROR(INDEX(Insumos!$D$6:$D$405,MATCH($B431,Insumos!$A$6:$A$405,0)),0))</f>
        <v/>
      </c>
      <c r="I431" s="16">
        <f>IF(G431="","",G431*H431)</f>
        <v/>
      </c>
    </row>
    <row r="432">
      <c r="A432" s="14" t="n"/>
      <c r="B432" s="14" t="n"/>
      <c r="C432" s="14">
        <f>IF($B432="","",IFERROR(INDEX(Insumos!$B$6:$B$405,MATCH($B432,Insumos!$A$6:$A$405,0)),"Código não cadastrado"))</f>
        <v/>
      </c>
      <c r="D432" s="14">
        <f>IF($B432="","",IFERROR(INDEX(Insumos!$C$6:$C$405,MATCH($B432,Insumos!$A$6:$A$405,0)),""))</f>
        <v/>
      </c>
      <c r="E432" s="20" t="n"/>
      <c r="F432" s="21" t="n"/>
      <c r="G432" s="20">
        <f>IF(OR(E432="",$B432=""),"",E432*IF(N(F432)=0,1,F432))</f>
        <v/>
      </c>
      <c r="H432" s="16">
        <f>IF($B432="","",IFERROR(INDEX(Insumos!$D$6:$D$405,MATCH($B432,Insumos!$A$6:$A$405,0)),0))</f>
        <v/>
      </c>
      <c r="I432" s="16">
        <f>IF(G432="","",G432*H432)</f>
        <v/>
      </c>
    </row>
    <row r="433">
      <c r="A433" s="14" t="n"/>
      <c r="B433" s="14" t="n"/>
      <c r="C433" s="14">
        <f>IF($B433="","",IFERROR(INDEX(Insumos!$B$6:$B$405,MATCH($B433,Insumos!$A$6:$A$405,0)),"Código não cadastrado"))</f>
        <v/>
      </c>
      <c r="D433" s="14">
        <f>IF($B433="","",IFERROR(INDEX(Insumos!$C$6:$C$405,MATCH($B433,Insumos!$A$6:$A$405,0)),""))</f>
        <v/>
      </c>
      <c r="E433" s="20" t="n"/>
      <c r="F433" s="21" t="n"/>
      <c r="G433" s="20">
        <f>IF(OR(E433="",$B433=""),"",E433*IF(N(F433)=0,1,F433))</f>
        <v/>
      </c>
      <c r="H433" s="16">
        <f>IF($B433="","",IFERROR(INDEX(Insumos!$D$6:$D$405,MATCH($B433,Insumos!$A$6:$A$405,0)),0))</f>
        <v/>
      </c>
      <c r="I433" s="16">
        <f>IF(G433="","",G433*H433)</f>
        <v/>
      </c>
    </row>
    <row r="434">
      <c r="A434" s="14" t="n"/>
      <c r="B434" s="14" t="n"/>
      <c r="C434" s="14">
        <f>IF($B434="","",IFERROR(INDEX(Insumos!$B$6:$B$405,MATCH($B434,Insumos!$A$6:$A$405,0)),"Código não cadastrado"))</f>
        <v/>
      </c>
      <c r="D434" s="14">
        <f>IF($B434="","",IFERROR(INDEX(Insumos!$C$6:$C$405,MATCH($B434,Insumos!$A$6:$A$405,0)),""))</f>
        <v/>
      </c>
      <c r="E434" s="20" t="n"/>
      <c r="F434" s="21" t="n"/>
      <c r="G434" s="20">
        <f>IF(OR(E434="",$B434=""),"",E434*IF(N(F434)=0,1,F434))</f>
        <v/>
      </c>
      <c r="H434" s="16">
        <f>IF($B434="","",IFERROR(INDEX(Insumos!$D$6:$D$405,MATCH($B434,Insumos!$A$6:$A$405,0)),0))</f>
        <v/>
      </c>
      <c r="I434" s="16">
        <f>IF(G434="","",G434*H434)</f>
        <v/>
      </c>
    </row>
    <row r="435">
      <c r="A435" s="14" t="n"/>
      <c r="B435" s="14" t="n"/>
      <c r="C435" s="14">
        <f>IF($B435="","",IFERROR(INDEX(Insumos!$B$6:$B$405,MATCH($B435,Insumos!$A$6:$A$405,0)),"Código não cadastrado"))</f>
        <v/>
      </c>
      <c r="D435" s="14">
        <f>IF($B435="","",IFERROR(INDEX(Insumos!$C$6:$C$405,MATCH($B435,Insumos!$A$6:$A$405,0)),""))</f>
        <v/>
      </c>
      <c r="E435" s="20" t="n"/>
      <c r="F435" s="21" t="n"/>
      <c r="G435" s="20">
        <f>IF(OR(E435="",$B435=""),"",E435*IF(N(F435)=0,1,F435))</f>
        <v/>
      </c>
      <c r="H435" s="16">
        <f>IF($B435="","",IFERROR(INDEX(Insumos!$D$6:$D$405,MATCH($B435,Insumos!$A$6:$A$405,0)),0))</f>
        <v/>
      </c>
      <c r="I435" s="16">
        <f>IF(G435="","",G435*H435)</f>
        <v/>
      </c>
    </row>
    <row r="436">
      <c r="A436" s="14" t="n"/>
      <c r="B436" s="14" t="n"/>
      <c r="C436" s="14">
        <f>IF($B436="","",IFERROR(INDEX(Insumos!$B$6:$B$405,MATCH($B436,Insumos!$A$6:$A$405,0)),"Código não cadastrado"))</f>
        <v/>
      </c>
      <c r="D436" s="14">
        <f>IF($B436="","",IFERROR(INDEX(Insumos!$C$6:$C$405,MATCH($B436,Insumos!$A$6:$A$405,0)),""))</f>
        <v/>
      </c>
      <c r="E436" s="20" t="n"/>
      <c r="F436" s="21" t="n"/>
      <c r="G436" s="20">
        <f>IF(OR(E436="",$B436=""),"",E436*IF(N(F436)=0,1,F436))</f>
        <v/>
      </c>
      <c r="H436" s="16">
        <f>IF($B436="","",IFERROR(INDEX(Insumos!$D$6:$D$405,MATCH($B436,Insumos!$A$6:$A$405,0)),0))</f>
        <v/>
      </c>
      <c r="I436" s="16">
        <f>IF(G436="","",G436*H436)</f>
        <v/>
      </c>
    </row>
    <row r="437">
      <c r="A437" s="14" t="n"/>
      <c r="B437" s="14" t="n"/>
      <c r="C437" s="14">
        <f>IF($B437="","",IFERROR(INDEX(Insumos!$B$6:$B$405,MATCH($B437,Insumos!$A$6:$A$405,0)),"Código não cadastrado"))</f>
        <v/>
      </c>
      <c r="D437" s="14">
        <f>IF($B437="","",IFERROR(INDEX(Insumos!$C$6:$C$405,MATCH($B437,Insumos!$A$6:$A$405,0)),""))</f>
        <v/>
      </c>
      <c r="E437" s="20" t="n"/>
      <c r="F437" s="21" t="n"/>
      <c r="G437" s="20">
        <f>IF(OR(E437="",$B437=""),"",E437*IF(N(F437)=0,1,F437))</f>
        <v/>
      </c>
      <c r="H437" s="16">
        <f>IF($B437="","",IFERROR(INDEX(Insumos!$D$6:$D$405,MATCH($B437,Insumos!$A$6:$A$405,0)),0))</f>
        <v/>
      </c>
      <c r="I437" s="16">
        <f>IF(G437="","",G437*H437)</f>
        <v/>
      </c>
    </row>
    <row r="438">
      <c r="A438" s="14" t="n"/>
      <c r="B438" s="14" t="n"/>
      <c r="C438" s="14">
        <f>IF($B438="","",IFERROR(INDEX(Insumos!$B$6:$B$405,MATCH($B438,Insumos!$A$6:$A$405,0)),"Código não cadastrado"))</f>
        <v/>
      </c>
      <c r="D438" s="14">
        <f>IF($B438="","",IFERROR(INDEX(Insumos!$C$6:$C$405,MATCH($B438,Insumos!$A$6:$A$405,0)),""))</f>
        <v/>
      </c>
      <c r="E438" s="20" t="n"/>
      <c r="F438" s="21" t="n"/>
      <c r="G438" s="20">
        <f>IF(OR(E438="",$B438=""),"",E438*IF(N(F438)=0,1,F438))</f>
        <v/>
      </c>
      <c r="H438" s="16">
        <f>IF($B438="","",IFERROR(INDEX(Insumos!$D$6:$D$405,MATCH($B438,Insumos!$A$6:$A$405,0)),0))</f>
        <v/>
      </c>
      <c r="I438" s="16">
        <f>IF(G438="","",G438*H438)</f>
        <v/>
      </c>
    </row>
    <row r="439">
      <c r="A439" s="14" t="n"/>
      <c r="B439" s="14" t="n"/>
      <c r="C439" s="14">
        <f>IF($B439="","",IFERROR(INDEX(Insumos!$B$6:$B$405,MATCH($B439,Insumos!$A$6:$A$405,0)),"Código não cadastrado"))</f>
        <v/>
      </c>
      <c r="D439" s="14">
        <f>IF($B439="","",IFERROR(INDEX(Insumos!$C$6:$C$405,MATCH($B439,Insumos!$A$6:$A$405,0)),""))</f>
        <v/>
      </c>
      <c r="E439" s="20" t="n"/>
      <c r="F439" s="21" t="n"/>
      <c r="G439" s="20">
        <f>IF(OR(E439="",$B439=""),"",E439*IF(N(F439)=0,1,F439))</f>
        <v/>
      </c>
      <c r="H439" s="16">
        <f>IF($B439="","",IFERROR(INDEX(Insumos!$D$6:$D$405,MATCH($B439,Insumos!$A$6:$A$405,0)),0))</f>
        <v/>
      </c>
      <c r="I439" s="16">
        <f>IF(G439="","",G439*H439)</f>
        <v/>
      </c>
    </row>
    <row r="440">
      <c r="A440" s="14" t="n"/>
      <c r="B440" s="14" t="n"/>
      <c r="C440" s="14">
        <f>IF($B440="","",IFERROR(INDEX(Insumos!$B$6:$B$405,MATCH($B440,Insumos!$A$6:$A$405,0)),"Código não cadastrado"))</f>
        <v/>
      </c>
      <c r="D440" s="14">
        <f>IF($B440="","",IFERROR(INDEX(Insumos!$C$6:$C$405,MATCH($B440,Insumos!$A$6:$A$405,0)),""))</f>
        <v/>
      </c>
      <c r="E440" s="20" t="n"/>
      <c r="F440" s="21" t="n"/>
      <c r="G440" s="20">
        <f>IF(OR(E440="",$B440=""),"",E440*IF(N(F440)=0,1,F440))</f>
        <v/>
      </c>
      <c r="H440" s="16">
        <f>IF($B440="","",IFERROR(INDEX(Insumos!$D$6:$D$405,MATCH($B440,Insumos!$A$6:$A$405,0)),0))</f>
        <v/>
      </c>
      <c r="I440" s="16">
        <f>IF(G440="","",G440*H440)</f>
        <v/>
      </c>
    </row>
    <row r="441">
      <c r="A441" s="14" t="n"/>
      <c r="B441" s="14" t="n"/>
      <c r="C441" s="14">
        <f>IF($B441="","",IFERROR(INDEX(Insumos!$B$6:$B$405,MATCH($B441,Insumos!$A$6:$A$405,0)),"Código não cadastrado"))</f>
        <v/>
      </c>
      <c r="D441" s="14">
        <f>IF($B441="","",IFERROR(INDEX(Insumos!$C$6:$C$405,MATCH($B441,Insumos!$A$6:$A$405,0)),""))</f>
        <v/>
      </c>
      <c r="E441" s="20" t="n"/>
      <c r="F441" s="21" t="n"/>
      <c r="G441" s="20">
        <f>IF(OR(E441="",$B441=""),"",E441*IF(N(F441)=0,1,F441))</f>
        <v/>
      </c>
      <c r="H441" s="16">
        <f>IF($B441="","",IFERROR(INDEX(Insumos!$D$6:$D$405,MATCH($B441,Insumos!$A$6:$A$405,0)),0))</f>
        <v/>
      </c>
      <c r="I441" s="16">
        <f>IF(G441="","",G441*H441)</f>
        <v/>
      </c>
    </row>
    <row r="442">
      <c r="A442" s="14" t="n"/>
      <c r="B442" s="14" t="n"/>
      <c r="C442" s="14">
        <f>IF($B442="","",IFERROR(INDEX(Insumos!$B$6:$B$405,MATCH($B442,Insumos!$A$6:$A$405,0)),"Código não cadastrado"))</f>
        <v/>
      </c>
      <c r="D442" s="14">
        <f>IF($B442="","",IFERROR(INDEX(Insumos!$C$6:$C$405,MATCH($B442,Insumos!$A$6:$A$405,0)),""))</f>
        <v/>
      </c>
      <c r="E442" s="20" t="n"/>
      <c r="F442" s="21" t="n"/>
      <c r="G442" s="20">
        <f>IF(OR(E442="",$B442=""),"",E442*IF(N(F442)=0,1,F442))</f>
        <v/>
      </c>
      <c r="H442" s="16">
        <f>IF($B442="","",IFERROR(INDEX(Insumos!$D$6:$D$405,MATCH($B442,Insumos!$A$6:$A$405,0)),0))</f>
        <v/>
      </c>
      <c r="I442" s="16">
        <f>IF(G442="","",G442*H442)</f>
        <v/>
      </c>
    </row>
    <row r="443">
      <c r="A443" s="14" t="n"/>
      <c r="B443" s="14" t="n"/>
      <c r="C443" s="14">
        <f>IF($B443="","",IFERROR(INDEX(Insumos!$B$6:$B$405,MATCH($B443,Insumos!$A$6:$A$405,0)),"Código não cadastrado"))</f>
        <v/>
      </c>
      <c r="D443" s="14">
        <f>IF($B443="","",IFERROR(INDEX(Insumos!$C$6:$C$405,MATCH($B443,Insumos!$A$6:$A$405,0)),""))</f>
        <v/>
      </c>
      <c r="E443" s="20" t="n"/>
      <c r="F443" s="21" t="n"/>
      <c r="G443" s="20">
        <f>IF(OR(E443="",$B443=""),"",E443*IF(N(F443)=0,1,F443))</f>
        <v/>
      </c>
      <c r="H443" s="16">
        <f>IF($B443="","",IFERROR(INDEX(Insumos!$D$6:$D$405,MATCH($B443,Insumos!$A$6:$A$405,0)),0))</f>
        <v/>
      </c>
      <c r="I443" s="16">
        <f>IF(G443="","",G443*H443)</f>
        <v/>
      </c>
    </row>
    <row r="444">
      <c r="A444" s="14" t="n"/>
      <c r="B444" s="14" t="n"/>
      <c r="C444" s="14">
        <f>IF($B444="","",IFERROR(INDEX(Insumos!$B$6:$B$405,MATCH($B444,Insumos!$A$6:$A$405,0)),"Código não cadastrado"))</f>
        <v/>
      </c>
      <c r="D444" s="14">
        <f>IF($B444="","",IFERROR(INDEX(Insumos!$C$6:$C$405,MATCH($B444,Insumos!$A$6:$A$405,0)),""))</f>
        <v/>
      </c>
      <c r="E444" s="20" t="n"/>
      <c r="F444" s="21" t="n"/>
      <c r="G444" s="20">
        <f>IF(OR(E444="",$B444=""),"",E444*IF(N(F444)=0,1,F444))</f>
        <v/>
      </c>
      <c r="H444" s="16">
        <f>IF($B444="","",IFERROR(INDEX(Insumos!$D$6:$D$405,MATCH($B444,Insumos!$A$6:$A$405,0)),0))</f>
        <v/>
      </c>
      <c r="I444" s="16">
        <f>IF(G444="","",G444*H444)</f>
        <v/>
      </c>
    </row>
    <row r="445">
      <c r="A445" s="14" t="n"/>
      <c r="B445" s="14" t="n"/>
      <c r="C445" s="14">
        <f>IF($B445="","",IFERROR(INDEX(Insumos!$B$6:$B$405,MATCH($B445,Insumos!$A$6:$A$405,0)),"Código não cadastrado"))</f>
        <v/>
      </c>
      <c r="D445" s="14">
        <f>IF($B445="","",IFERROR(INDEX(Insumos!$C$6:$C$405,MATCH($B445,Insumos!$A$6:$A$405,0)),""))</f>
        <v/>
      </c>
      <c r="E445" s="20" t="n"/>
      <c r="F445" s="21" t="n"/>
      <c r="G445" s="20">
        <f>IF(OR(E445="",$B445=""),"",E445*IF(N(F445)=0,1,F445))</f>
        <v/>
      </c>
      <c r="H445" s="16">
        <f>IF($B445="","",IFERROR(INDEX(Insumos!$D$6:$D$405,MATCH($B445,Insumos!$A$6:$A$405,0)),0))</f>
        <v/>
      </c>
      <c r="I445" s="16">
        <f>IF(G445="","",G445*H445)</f>
        <v/>
      </c>
    </row>
    <row r="446">
      <c r="A446" s="14" t="n"/>
      <c r="B446" s="14" t="n"/>
      <c r="C446" s="14">
        <f>IF($B446="","",IFERROR(INDEX(Insumos!$B$6:$B$405,MATCH($B446,Insumos!$A$6:$A$405,0)),"Código não cadastrado"))</f>
        <v/>
      </c>
      <c r="D446" s="14">
        <f>IF($B446="","",IFERROR(INDEX(Insumos!$C$6:$C$405,MATCH($B446,Insumos!$A$6:$A$405,0)),""))</f>
        <v/>
      </c>
      <c r="E446" s="20" t="n"/>
      <c r="F446" s="21" t="n"/>
      <c r="G446" s="20">
        <f>IF(OR(E446="",$B446=""),"",E446*IF(N(F446)=0,1,F446))</f>
        <v/>
      </c>
      <c r="H446" s="16">
        <f>IF($B446="","",IFERROR(INDEX(Insumos!$D$6:$D$405,MATCH($B446,Insumos!$A$6:$A$405,0)),0))</f>
        <v/>
      </c>
      <c r="I446" s="16">
        <f>IF(G446="","",G446*H446)</f>
        <v/>
      </c>
    </row>
    <row r="447">
      <c r="A447" s="14" t="n"/>
      <c r="B447" s="14" t="n"/>
      <c r="C447" s="14">
        <f>IF($B447="","",IFERROR(INDEX(Insumos!$B$6:$B$405,MATCH($B447,Insumos!$A$6:$A$405,0)),"Código não cadastrado"))</f>
        <v/>
      </c>
      <c r="D447" s="14">
        <f>IF($B447="","",IFERROR(INDEX(Insumos!$C$6:$C$405,MATCH($B447,Insumos!$A$6:$A$405,0)),""))</f>
        <v/>
      </c>
      <c r="E447" s="20" t="n"/>
      <c r="F447" s="21" t="n"/>
      <c r="G447" s="20">
        <f>IF(OR(E447="",$B447=""),"",E447*IF(N(F447)=0,1,F447))</f>
        <v/>
      </c>
      <c r="H447" s="16">
        <f>IF($B447="","",IFERROR(INDEX(Insumos!$D$6:$D$405,MATCH($B447,Insumos!$A$6:$A$405,0)),0))</f>
        <v/>
      </c>
      <c r="I447" s="16">
        <f>IF(G447="","",G447*H447)</f>
        <v/>
      </c>
    </row>
    <row r="448">
      <c r="A448" s="14" t="n"/>
      <c r="B448" s="14" t="n"/>
      <c r="C448" s="14">
        <f>IF($B448="","",IFERROR(INDEX(Insumos!$B$6:$B$405,MATCH($B448,Insumos!$A$6:$A$405,0)),"Código não cadastrado"))</f>
        <v/>
      </c>
      <c r="D448" s="14">
        <f>IF($B448="","",IFERROR(INDEX(Insumos!$C$6:$C$405,MATCH($B448,Insumos!$A$6:$A$405,0)),""))</f>
        <v/>
      </c>
      <c r="E448" s="20" t="n"/>
      <c r="F448" s="21" t="n"/>
      <c r="G448" s="20">
        <f>IF(OR(E448="",$B448=""),"",E448*IF(N(F448)=0,1,F448))</f>
        <v/>
      </c>
      <c r="H448" s="16">
        <f>IF($B448="","",IFERROR(INDEX(Insumos!$D$6:$D$405,MATCH($B448,Insumos!$A$6:$A$405,0)),0))</f>
        <v/>
      </c>
      <c r="I448" s="16">
        <f>IF(G448="","",G448*H448)</f>
        <v/>
      </c>
    </row>
    <row r="449">
      <c r="A449" s="14" t="n"/>
      <c r="B449" s="14" t="n"/>
      <c r="C449" s="14">
        <f>IF($B449="","",IFERROR(INDEX(Insumos!$B$6:$B$405,MATCH($B449,Insumos!$A$6:$A$405,0)),"Código não cadastrado"))</f>
        <v/>
      </c>
      <c r="D449" s="14">
        <f>IF($B449="","",IFERROR(INDEX(Insumos!$C$6:$C$405,MATCH($B449,Insumos!$A$6:$A$405,0)),""))</f>
        <v/>
      </c>
      <c r="E449" s="20" t="n"/>
      <c r="F449" s="21" t="n"/>
      <c r="G449" s="20">
        <f>IF(OR(E449="",$B449=""),"",E449*IF(N(F449)=0,1,F449))</f>
        <v/>
      </c>
      <c r="H449" s="16">
        <f>IF($B449="","",IFERROR(INDEX(Insumos!$D$6:$D$405,MATCH($B449,Insumos!$A$6:$A$405,0)),0))</f>
        <v/>
      </c>
      <c r="I449" s="16">
        <f>IF(G449="","",G449*H449)</f>
        <v/>
      </c>
    </row>
    <row r="450">
      <c r="A450" s="14" t="n"/>
      <c r="B450" s="14" t="n"/>
      <c r="C450" s="14">
        <f>IF($B450="","",IFERROR(INDEX(Insumos!$B$6:$B$405,MATCH($B450,Insumos!$A$6:$A$405,0)),"Código não cadastrado"))</f>
        <v/>
      </c>
      <c r="D450" s="14">
        <f>IF($B450="","",IFERROR(INDEX(Insumos!$C$6:$C$405,MATCH($B450,Insumos!$A$6:$A$405,0)),""))</f>
        <v/>
      </c>
      <c r="E450" s="20" t="n"/>
      <c r="F450" s="21" t="n"/>
      <c r="G450" s="20">
        <f>IF(OR(E450="",$B450=""),"",E450*IF(N(F450)=0,1,F450))</f>
        <v/>
      </c>
      <c r="H450" s="16">
        <f>IF($B450="","",IFERROR(INDEX(Insumos!$D$6:$D$405,MATCH($B450,Insumos!$A$6:$A$405,0)),0))</f>
        <v/>
      </c>
      <c r="I450" s="16">
        <f>IF(G450="","",G450*H450)</f>
        <v/>
      </c>
    </row>
    <row r="451">
      <c r="A451" s="14" t="n"/>
      <c r="B451" s="14" t="n"/>
      <c r="C451" s="14">
        <f>IF($B451="","",IFERROR(INDEX(Insumos!$B$6:$B$405,MATCH($B451,Insumos!$A$6:$A$405,0)),"Código não cadastrado"))</f>
        <v/>
      </c>
      <c r="D451" s="14">
        <f>IF($B451="","",IFERROR(INDEX(Insumos!$C$6:$C$405,MATCH($B451,Insumos!$A$6:$A$405,0)),""))</f>
        <v/>
      </c>
      <c r="E451" s="20" t="n"/>
      <c r="F451" s="21" t="n"/>
      <c r="G451" s="20">
        <f>IF(OR(E451="",$B451=""),"",E451*IF(N(F451)=0,1,F451))</f>
        <v/>
      </c>
      <c r="H451" s="16">
        <f>IF($B451="","",IFERROR(INDEX(Insumos!$D$6:$D$405,MATCH($B451,Insumos!$A$6:$A$405,0)),0))</f>
        <v/>
      </c>
      <c r="I451" s="16">
        <f>IF(G451="","",G451*H451)</f>
        <v/>
      </c>
    </row>
    <row r="452">
      <c r="A452" s="14" t="n"/>
      <c r="B452" s="14" t="n"/>
      <c r="C452" s="14">
        <f>IF($B452="","",IFERROR(INDEX(Insumos!$B$6:$B$405,MATCH($B452,Insumos!$A$6:$A$405,0)),"Código não cadastrado"))</f>
        <v/>
      </c>
      <c r="D452" s="14">
        <f>IF($B452="","",IFERROR(INDEX(Insumos!$C$6:$C$405,MATCH($B452,Insumos!$A$6:$A$405,0)),""))</f>
        <v/>
      </c>
      <c r="E452" s="20" t="n"/>
      <c r="F452" s="21" t="n"/>
      <c r="G452" s="20">
        <f>IF(OR(E452="",$B452=""),"",E452*IF(N(F452)=0,1,F452))</f>
        <v/>
      </c>
      <c r="H452" s="16">
        <f>IF($B452="","",IFERROR(INDEX(Insumos!$D$6:$D$405,MATCH($B452,Insumos!$A$6:$A$405,0)),0))</f>
        <v/>
      </c>
      <c r="I452" s="16">
        <f>IF(G452="","",G452*H452)</f>
        <v/>
      </c>
    </row>
    <row r="453">
      <c r="A453" s="14" t="n"/>
      <c r="B453" s="14" t="n"/>
      <c r="C453" s="14">
        <f>IF($B453="","",IFERROR(INDEX(Insumos!$B$6:$B$405,MATCH($B453,Insumos!$A$6:$A$405,0)),"Código não cadastrado"))</f>
        <v/>
      </c>
      <c r="D453" s="14">
        <f>IF($B453="","",IFERROR(INDEX(Insumos!$C$6:$C$405,MATCH($B453,Insumos!$A$6:$A$405,0)),""))</f>
        <v/>
      </c>
      <c r="E453" s="20" t="n"/>
      <c r="F453" s="21" t="n"/>
      <c r="G453" s="20">
        <f>IF(OR(E453="",$B453=""),"",E453*IF(N(F453)=0,1,F453))</f>
        <v/>
      </c>
      <c r="H453" s="16">
        <f>IF($B453="","",IFERROR(INDEX(Insumos!$D$6:$D$405,MATCH($B453,Insumos!$A$6:$A$405,0)),0))</f>
        <v/>
      </c>
      <c r="I453" s="16">
        <f>IF(G453="","",G453*H453)</f>
        <v/>
      </c>
    </row>
    <row r="454">
      <c r="A454" s="14" t="n"/>
      <c r="B454" s="14" t="n"/>
      <c r="C454" s="14">
        <f>IF($B454="","",IFERROR(INDEX(Insumos!$B$6:$B$405,MATCH($B454,Insumos!$A$6:$A$405,0)),"Código não cadastrado"))</f>
        <v/>
      </c>
      <c r="D454" s="14">
        <f>IF($B454="","",IFERROR(INDEX(Insumos!$C$6:$C$405,MATCH($B454,Insumos!$A$6:$A$405,0)),""))</f>
        <v/>
      </c>
      <c r="E454" s="20" t="n"/>
      <c r="F454" s="21" t="n"/>
      <c r="G454" s="20">
        <f>IF(OR(E454="",$B454=""),"",E454*IF(N(F454)=0,1,F454))</f>
        <v/>
      </c>
      <c r="H454" s="16">
        <f>IF($B454="","",IFERROR(INDEX(Insumos!$D$6:$D$405,MATCH($B454,Insumos!$A$6:$A$405,0)),0))</f>
        <v/>
      </c>
      <c r="I454" s="16">
        <f>IF(G454="","",G454*H454)</f>
        <v/>
      </c>
    </row>
    <row r="455">
      <c r="A455" s="14" t="n"/>
      <c r="B455" s="14" t="n"/>
      <c r="C455" s="14">
        <f>IF($B455="","",IFERROR(INDEX(Insumos!$B$6:$B$405,MATCH($B455,Insumos!$A$6:$A$405,0)),"Código não cadastrado"))</f>
        <v/>
      </c>
      <c r="D455" s="14">
        <f>IF($B455="","",IFERROR(INDEX(Insumos!$C$6:$C$405,MATCH($B455,Insumos!$A$6:$A$405,0)),""))</f>
        <v/>
      </c>
      <c r="E455" s="20" t="n"/>
      <c r="F455" s="21" t="n"/>
      <c r="G455" s="20">
        <f>IF(OR(E455="",$B455=""),"",E455*IF(N(F455)=0,1,F455))</f>
        <v/>
      </c>
      <c r="H455" s="16">
        <f>IF($B455="","",IFERROR(INDEX(Insumos!$D$6:$D$405,MATCH($B455,Insumos!$A$6:$A$405,0)),0))</f>
        <v/>
      </c>
      <c r="I455" s="16">
        <f>IF(G455="","",G455*H455)</f>
        <v/>
      </c>
    </row>
    <row r="456">
      <c r="A456" s="14" t="n"/>
      <c r="B456" s="14" t="n"/>
      <c r="C456" s="14">
        <f>IF($B456="","",IFERROR(INDEX(Insumos!$B$6:$B$405,MATCH($B456,Insumos!$A$6:$A$405,0)),"Código não cadastrado"))</f>
        <v/>
      </c>
      <c r="D456" s="14">
        <f>IF($B456="","",IFERROR(INDEX(Insumos!$C$6:$C$405,MATCH($B456,Insumos!$A$6:$A$405,0)),""))</f>
        <v/>
      </c>
      <c r="E456" s="20" t="n"/>
      <c r="F456" s="21" t="n"/>
      <c r="G456" s="20">
        <f>IF(OR(E456="",$B456=""),"",E456*IF(N(F456)=0,1,F456))</f>
        <v/>
      </c>
      <c r="H456" s="16">
        <f>IF($B456="","",IFERROR(INDEX(Insumos!$D$6:$D$405,MATCH($B456,Insumos!$A$6:$A$405,0)),0))</f>
        <v/>
      </c>
      <c r="I456" s="16">
        <f>IF(G456="","",G456*H456)</f>
        <v/>
      </c>
    </row>
    <row r="457">
      <c r="A457" s="14" t="n"/>
      <c r="B457" s="14" t="n"/>
      <c r="C457" s="14">
        <f>IF($B457="","",IFERROR(INDEX(Insumos!$B$6:$B$405,MATCH($B457,Insumos!$A$6:$A$405,0)),"Código não cadastrado"))</f>
        <v/>
      </c>
      <c r="D457" s="14">
        <f>IF($B457="","",IFERROR(INDEX(Insumos!$C$6:$C$405,MATCH($B457,Insumos!$A$6:$A$405,0)),""))</f>
        <v/>
      </c>
      <c r="E457" s="20" t="n"/>
      <c r="F457" s="21" t="n"/>
      <c r="G457" s="20">
        <f>IF(OR(E457="",$B457=""),"",E457*IF(N(F457)=0,1,F457))</f>
        <v/>
      </c>
      <c r="H457" s="16">
        <f>IF($B457="","",IFERROR(INDEX(Insumos!$D$6:$D$405,MATCH($B457,Insumos!$A$6:$A$405,0)),0))</f>
        <v/>
      </c>
      <c r="I457" s="16">
        <f>IF(G457="","",G457*H457)</f>
        <v/>
      </c>
    </row>
    <row r="458">
      <c r="A458" s="14" t="n"/>
      <c r="B458" s="14" t="n"/>
      <c r="C458" s="14">
        <f>IF($B458="","",IFERROR(INDEX(Insumos!$B$6:$B$405,MATCH($B458,Insumos!$A$6:$A$405,0)),"Código não cadastrado"))</f>
        <v/>
      </c>
      <c r="D458" s="14">
        <f>IF($B458="","",IFERROR(INDEX(Insumos!$C$6:$C$405,MATCH($B458,Insumos!$A$6:$A$405,0)),""))</f>
        <v/>
      </c>
      <c r="E458" s="20" t="n"/>
      <c r="F458" s="21" t="n"/>
      <c r="G458" s="20">
        <f>IF(OR(E458="",$B458=""),"",E458*IF(N(F458)=0,1,F458))</f>
        <v/>
      </c>
      <c r="H458" s="16">
        <f>IF($B458="","",IFERROR(INDEX(Insumos!$D$6:$D$405,MATCH($B458,Insumos!$A$6:$A$405,0)),0))</f>
        <v/>
      </c>
      <c r="I458" s="16">
        <f>IF(G458="","",G458*H458)</f>
        <v/>
      </c>
    </row>
    <row r="459">
      <c r="A459" s="14" t="n"/>
      <c r="B459" s="14" t="n"/>
      <c r="C459" s="14">
        <f>IF($B459="","",IFERROR(INDEX(Insumos!$B$6:$B$405,MATCH($B459,Insumos!$A$6:$A$405,0)),"Código não cadastrado"))</f>
        <v/>
      </c>
      <c r="D459" s="14">
        <f>IF($B459="","",IFERROR(INDEX(Insumos!$C$6:$C$405,MATCH($B459,Insumos!$A$6:$A$405,0)),""))</f>
        <v/>
      </c>
      <c r="E459" s="20" t="n"/>
      <c r="F459" s="21" t="n"/>
      <c r="G459" s="20">
        <f>IF(OR(E459="",$B459=""),"",E459*IF(N(F459)=0,1,F459))</f>
        <v/>
      </c>
      <c r="H459" s="16">
        <f>IF($B459="","",IFERROR(INDEX(Insumos!$D$6:$D$405,MATCH($B459,Insumos!$A$6:$A$405,0)),0))</f>
        <v/>
      </c>
      <c r="I459" s="16">
        <f>IF(G459="","",G459*H459)</f>
        <v/>
      </c>
    </row>
    <row r="460">
      <c r="A460" s="14" t="n"/>
      <c r="B460" s="14" t="n"/>
      <c r="C460" s="14">
        <f>IF($B460="","",IFERROR(INDEX(Insumos!$B$6:$B$405,MATCH($B460,Insumos!$A$6:$A$405,0)),"Código não cadastrado"))</f>
        <v/>
      </c>
      <c r="D460" s="14">
        <f>IF($B460="","",IFERROR(INDEX(Insumos!$C$6:$C$405,MATCH($B460,Insumos!$A$6:$A$405,0)),""))</f>
        <v/>
      </c>
      <c r="E460" s="20" t="n"/>
      <c r="F460" s="21" t="n"/>
      <c r="G460" s="20">
        <f>IF(OR(E460="",$B460=""),"",E460*IF(N(F460)=0,1,F460))</f>
        <v/>
      </c>
      <c r="H460" s="16">
        <f>IF($B460="","",IFERROR(INDEX(Insumos!$D$6:$D$405,MATCH($B460,Insumos!$A$6:$A$405,0)),0))</f>
        <v/>
      </c>
      <c r="I460" s="16">
        <f>IF(G460="","",G460*H460)</f>
        <v/>
      </c>
    </row>
    <row r="461">
      <c r="A461" s="14" t="n"/>
      <c r="B461" s="14" t="n"/>
      <c r="C461" s="14">
        <f>IF($B461="","",IFERROR(INDEX(Insumos!$B$6:$B$405,MATCH($B461,Insumos!$A$6:$A$405,0)),"Código não cadastrado"))</f>
        <v/>
      </c>
      <c r="D461" s="14">
        <f>IF($B461="","",IFERROR(INDEX(Insumos!$C$6:$C$405,MATCH($B461,Insumos!$A$6:$A$405,0)),""))</f>
        <v/>
      </c>
      <c r="E461" s="20" t="n"/>
      <c r="F461" s="21" t="n"/>
      <c r="G461" s="20">
        <f>IF(OR(E461="",$B461=""),"",E461*IF(N(F461)=0,1,F461))</f>
        <v/>
      </c>
      <c r="H461" s="16">
        <f>IF($B461="","",IFERROR(INDEX(Insumos!$D$6:$D$405,MATCH($B461,Insumos!$A$6:$A$405,0)),0))</f>
        <v/>
      </c>
      <c r="I461" s="16">
        <f>IF(G461="","",G461*H461)</f>
        <v/>
      </c>
    </row>
    <row r="462">
      <c r="A462" s="14" t="n"/>
      <c r="B462" s="14" t="n"/>
      <c r="C462" s="14">
        <f>IF($B462="","",IFERROR(INDEX(Insumos!$B$6:$B$405,MATCH($B462,Insumos!$A$6:$A$405,0)),"Código não cadastrado"))</f>
        <v/>
      </c>
      <c r="D462" s="14">
        <f>IF($B462="","",IFERROR(INDEX(Insumos!$C$6:$C$405,MATCH($B462,Insumos!$A$6:$A$405,0)),""))</f>
        <v/>
      </c>
      <c r="E462" s="20" t="n"/>
      <c r="F462" s="21" t="n"/>
      <c r="G462" s="20">
        <f>IF(OR(E462="",$B462=""),"",E462*IF(N(F462)=0,1,F462))</f>
        <v/>
      </c>
      <c r="H462" s="16">
        <f>IF($B462="","",IFERROR(INDEX(Insumos!$D$6:$D$405,MATCH($B462,Insumos!$A$6:$A$405,0)),0))</f>
        <v/>
      </c>
      <c r="I462" s="16">
        <f>IF(G462="","",G462*H462)</f>
        <v/>
      </c>
    </row>
    <row r="463">
      <c r="A463" s="14" t="n"/>
      <c r="B463" s="14" t="n"/>
      <c r="C463" s="14">
        <f>IF($B463="","",IFERROR(INDEX(Insumos!$B$6:$B$405,MATCH($B463,Insumos!$A$6:$A$405,0)),"Código não cadastrado"))</f>
        <v/>
      </c>
      <c r="D463" s="14">
        <f>IF($B463="","",IFERROR(INDEX(Insumos!$C$6:$C$405,MATCH($B463,Insumos!$A$6:$A$405,0)),""))</f>
        <v/>
      </c>
      <c r="E463" s="20" t="n"/>
      <c r="F463" s="21" t="n"/>
      <c r="G463" s="20">
        <f>IF(OR(E463="",$B463=""),"",E463*IF(N(F463)=0,1,F463))</f>
        <v/>
      </c>
      <c r="H463" s="16">
        <f>IF($B463="","",IFERROR(INDEX(Insumos!$D$6:$D$405,MATCH($B463,Insumos!$A$6:$A$405,0)),0))</f>
        <v/>
      </c>
      <c r="I463" s="16">
        <f>IF(G463="","",G463*H463)</f>
        <v/>
      </c>
    </row>
    <row r="464">
      <c r="A464" s="14" t="n"/>
      <c r="B464" s="14" t="n"/>
      <c r="C464" s="14">
        <f>IF($B464="","",IFERROR(INDEX(Insumos!$B$6:$B$405,MATCH($B464,Insumos!$A$6:$A$405,0)),"Código não cadastrado"))</f>
        <v/>
      </c>
      <c r="D464" s="14">
        <f>IF($B464="","",IFERROR(INDEX(Insumos!$C$6:$C$405,MATCH($B464,Insumos!$A$6:$A$405,0)),""))</f>
        <v/>
      </c>
      <c r="E464" s="20" t="n"/>
      <c r="F464" s="21" t="n"/>
      <c r="G464" s="20">
        <f>IF(OR(E464="",$B464=""),"",E464*IF(N(F464)=0,1,F464))</f>
        <v/>
      </c>
      <c r="H464" s="16">
        <f>IF($B464="","",IFERROR(INDEX(Insumos!$D$6:$D$405,MATCH($B464,Insumos!$A$6:$A$405,0)),0))</f>
        <v/>
      </c>
      <c r="I464" s="16">
        <f>IF(G464="","",G464*H464)</f>
        <v/>
      </c>
    </row>
    <row r="465">
      <c r="A465" s="14" t="n"/>
      <c r="B465" s="14" t="n"/>
      <c r="C465" s="14">
        <f>IF($B465="","",IFERROR(INDEX(Insumos!$B$6:$B$405,MATCH($B465,Insumos!$A$6:$A$405,0)),"Código não cadastrado"))</f>
        <v/>
      </c>
      <c r="D465" s="14">
        <f>IF($B465="","",IFERROR(INDEX(Insumos!$C$6:$C$405,MATCH($B465,Insumos!$A$6:$A$405,0)),""))</f>
        <v/>
      </c>
      <c r="E465" s="20" t="n"/>
      <c r="F465" s="21" t="n"/>
      <c r="G465" s="20">
        <f>IF(OR(E465="",$B465=""),"",E465*IF(N(F465)=0,1,F465))</f>
        <v/>
      </c>
      <c r="H465" s="16">
        <f>IF($B465="","",IFERROR(INDEX(Insumos!$D$6:$D$405,MATCH($B465,Insumos!$A$6:$A$405,0)),0))</f>
        <v/>
      </c>
      <c r="I465" s="16">
        <f>IF(G465="","",G465*H465)</f>
        <v/>
      </c>
    </row>
    <row r="466">
      <c r="A466" s="14" t="n"/>
      <c r="B466" s="14" t="n"/>
      <c r="C466" s="14">
        <f>IF($B466="","",IFERROR(INDEX(Insumos!$B$6:$B$405,MATCH($B466,Insumos!$A$6:$A$405,0)),"Código não cadastrado"))</f>
        <v/>
      </c>
      <c r="D466" s="14">
        <f>IF($B466="","",IFERROR(INDEX(Insumos!$C$6:$C$405,MATCH($B466,Insumos!$A$6:$A$405,0)),""))</f>
        <v/>
      </c>
      <c r="E466" s="20" t="n"/>
      <c r="F466" s="21" t="n"/>
      <c r="G466" s="20">
        <f>IF(OR(E466="",$B466=""),"",E466*IF(N(F466)=0,1,F466))</f>
        <v/>
      </c>
      <c r="H466" s="16">
        <f>IF($B466="","",IFERROR(INDEX(Insumos!$D$6:$D$405,MATCH($B466,Insumos!$A$6:$A$405,0)),0))</f>
        <v/>
      </c>
      <c r="I466" s="16">
        <f>IF(G466="","",G466*H466)</f>
        <v/>
      </c>
    </row>
    <row r="467">
      <c r="A467" s="14" t="n"/>
      <c r="B467" s="14" t="n"/>
      <c r="C467" s="14">
        <f>IF($B467="","",IFERROR(INDEX(Insumos!$B$6:$B$405,MATCH($B467,Insumos!$A$6:$A$405,0)),"Código não cadastrado"))</f>
        <v/>
      </c>
      <c r="D467" s="14">
        <f>IF($B467="","",IFERROR(INDEX(Insumos!$C$6:$C$405,MATCH($B467,Insumos!$A$6:$A$405,0)),""))</f>
        <v/>
      </c>
      <c r="E467" s="20" t="n"/>
      <c r="F467" s="21" t="n"/>
      <c r="G467" s="20">
        <f>IF(OR(E467="",$B467=""),"",E467*IF(N(F467)=0,1,F467))</f>
        <v/>
      </c>
      <c r="H467" s="16">
        <f>IF($B467="","",IFERROR(INDEX(Insumos!$D$6:$D$405,MATCH($B467,Insumos!$A$6:$A$405,0)),0))</f>
        <v/>
      </c>
      <c r="I467" s="16">
        <f>IF(G467="","",G467*H467)</f>
        <v/>
      </c>
    </row>
    <row r="468">
      <c r="A468" s="14" t="n"/>
      <c r="B468" s="14" t="n"/>
      <c r="C468" s="14">
        <f>IF($B468="","",IFERROR(INDEX(Insumos!$B$6:$B$405,MATCH($B468,Insumos!$A$6:$A$405,0)),"Código não cadastrado"))</f>
        <v/>
      </c>
      <c r="D468" s="14">
        <f>IF($B468="","",IFERROR(INDEX(Insumos!$C$6:$C$405,MATCH($B468,Insumos!$A$6:$A$405,0)),""))</f>
        <v/>
      </c>
      <c r="E468" s="20" t="n"/>
      <c r="F468" s="21" t="n"/>
      <c r="G468" s="20">
        <f>IF(OR(E468="",$B468=""),"",E468*IF(N(F468)=0,1,F468))</f>
        <v/>
      </c>
      <c r="H468" s="16">
        <f>IF($B468="","",IFERROR(INDEX(Insumos!$D$6:$D$405,MATCH($B468,Insumos!$A$6:$A$405,0)),0))</f>
        <v/>
      </c>
      <c r="I468" s="16">
        <f>IF(G468="","",G468*H468)</f>
        <v/>
      </c>
    </row>
    <row r="469">
      <c r="A469" s="14" t="n"/>
      <c r="B469" s="14" t="n"/>
      <c r="C469" s="14">
        <f>IF($B469="","",IFERROR(INDEX(Insumos!$B$6:$B$405,MATCH($B469,Insumos!$A$6:$A$405,0)),"Código não cadastrado"))</f>
        <v/>
      </c>
      <c r="D469" s="14">
        <f>IF($B469="","",IFERROR(INDEX(Insumos!$C$6:$C$405,MATCH($B469,Insumos!$A$6:$A$405,0)),""))</f>
        <v/>
      </c>
      <c r="E469" s="20" t="n"/>
      <c r="F469" s="21" t="n"/>
      <c r="G469" s="20">
        <f>IF(OR(E469="",$B469=""),"",E469*IF(N(F469)=0,1,F469))</f>
        <v/>
      </c>
      <c r="H469" s="16">
        <f>IF($B469="","",IFERROR(INDEX(Insumos!$D$6:$D$405,MATCH($B469,Insumos!$A$6:$A$405,0)),0))</f>
        <v/>
      </c>
      <c r="I469" s="16">
        <f>IF(G469="","",G469*H469)</f>
        <v/>
      </c>
    </row>
    <row r="470">
      <c r="A470" s="14" t="n"/>
      <c r="B470" s="14" t="n"/>
      <c r="C470" s="14">
        <f>IF($B470="","",IFERROR(INDEX(Insumos!$B$6:$B$405,MATCH($B470,Insumos!$A$6:$A$405,0)),"Código não cadastrado"))</f>
        <v/>
      </c>
      <c r="D470" s="14">
        <f>IF($B470="","",IFERROR(INDEX(Insumos!$C$6:$C$405,MATCH($B470,Insumos!$A$6:$A$405,0)),""))</f>
        <v/>
      </c>
      <c r="E470" s="20" t="n"/>
      <c r="F470" s="21" t="n"/>
      <c r="G470" s="20">
        <f>IF(OR(E470="",$B470=""),"",E470*IF(N(F470)=0,1,F470))</f>
        <v/>
      </c>
      <c r="H470" s="16">
        <f>IF($B470="","",IFERROR(INDEX(Insumos!$D$6:$D$405,MATCH($B470,Insumos!$A$6:$A$405,0)),0))</f>
        <v/>
      </c>
      <c r="I470" s="16">
        <f>IF(G470="","",G470*H470)</f>
        <v/>
      </c>
    </row>
    <row r="471">
      <c r="A471" s="14" t="n"/>
      <c r="B471" s="14" t="n"/>
      <c r="C471" s="14">
        <f>IF($B471="","",IFERROR(INDEX(Insumos!$B$6:$B$405,MATCH($B471,Insumos!$A$6:$A$405,0)),"Código não cadastrado"))</f>
        <v/>
      </c>
      <c r="D471" s="14">
        <f>IF($B471="","",IFERROR(INDEX(Insumos!$C$6:$C$405,MATCH($B471,Insumos!$A$6:$A$405,0)),""))</f>
        <v/>
      </c>
      <c r="E471" s="20" t="n"/>
      <c r="F471" s="21" t="n"/>
      <c r="G471" s="20">
        <f>IF(OR(E471="",$B471=""),"",E471*IF(N(F471)=0,1,F471))</f>
        <v/>
      </c>
      <c r="H471" s="16">
        <f>IF($B471="","",IFERROR(INDEX(Insumos!$D$6:$D$405,MATCH($B471,Insumos!$A$6:$A$405,0)),0))</f>
        <v/>
      </c>
      <c r="I471" s="16">
        <f>IF(G471="","",G471*H471)</f>
        <v/>
      </c>
    </row>
    <row r="472">
      <c r="A472" s="14" t="n"/>
      <c r="B472" s="14" t="n"/>
      <c r="C472" s="14">
        <f>IF($B472="","",IFERROR(INDEX(Insumos!$B$6:$B$405,MATCH($B472,Insumos!$A$6:$A$405,0)),"Código não cadastrado"))</f>
        <v/>
      </c>
      <c r="D472" s="14">
        <f>IF($B472="","",IFERROR(INDEX(Insumos!$C$6:$C$405,MATCH($B472,Insumos!$A$6:$A$405,0)),""))</f>
        <v/>
      </c>
      <c r="E472" s="20" t="n"/>
      <c r="F472" s="21" t="n"/>
      <c r="G472" s="20">
        <f>IF(OR(E472="",$B472=""),"",E472*IF(N(F472)=0,1,F472))</f>
        <v/>
      </c>
      <c r="H472" s="16">
        <f>IF($B472="","",IFERROR(INDEX(Insumos!$D$6:$D$405,MATCH($B472,Insumos!$A$6:$A$405,0)),0))</f>
        <v/>
      </c>
      <c r="I472" s="16">
        <f>IF(G472="","",G472*H472)</f>
        <v/>
      </c>
    </row>
    <row r="473">
      <c r="A473" s="14" t="n"/>
      <c r="B473" s="14" t="n"/>
      <c r="C473" s="14">
        <f>IF($B473="","",IFERROR(INDEX(Insumos!$B$6:$B$405,MATCH($B473,Insumos!$A$6:$A$405,0)),"Código não cadastrado"))</f>
        <v/>
      </c>
      <c r="D473" s="14">
        <f>IF($B473="","",IFERROR(INDEX(Insumos!$C$6:$C$405,MATCH($B473,Insumos!$A$6:$A$405,0)),""))</f>
        <v/>
      </c>
      <c r="E473" s="20" t="n"/>
      <c r="F473" s="21" t="n"/>
      <c r="G473" s="20">
        <f>IF(OR(E473="",$B473=""),"",E473*IF(N(F473)=0,1,F473))</f>
        <v/>
      </c>
      <c r="H473" s="16">
        <f>IF($B473="","",IFERROR(INDEX(Insumos!$D$6:$D$405,MATCH($B473,Insumos!$A$6:$A$405,0)),0))</f>
        <v/>
      </c>
      <c r="I473" s="16">
        <f>IF(G473="","",G473*H473)</f>
        <v/>
      </c>
    </row>
    <row r="474">
      <c r="A474" s="14" t="n"/>
      <c r="B474" s="14" t="n"/>
      <c r="C474" s="14">
        <f>IF($B474="","",IFERROR(INDEX(Insumos!$B$6:$B$405,MATCH($B474,Insumos!$A$6:$A$405,0)),"Código não cadastrado"))</f>
        <v/>
      </c>
      <c r="D474" s="14">
        <f>IF($B474="","",IFERROR(INDEX(Insumos!$C$6:$C$405,MATCH($B474,Insumos!$A$6:$A$405,0)),""))</f>
        <v/>
      </c>
      <c r="E474" s="20" t="n"/>
      <c r="F474" s="21" t="n"/>
      <c r="G474" s="20">
        <f>IF(OR(E474="",$B474=""),"",E474*IF(N(F474)=0,1,F474))</f>
        <v/>
      </c>
      <c r="H474" s="16">
        <f>IF($B474="","",IFERROR(INDEX(Insumos!$D$6:$D$405,MATCH($B474,Insumos!$A$6:$A$405,0)),0))</f>
        <v/>
      </c>
      <c r="I474" s="16">
        <f>IF(G474="","",G474*H474)</f>
        <v/>
      </c>
    </row>
    <row r="475">
      <c r="A475" s="14" t="n"/>
      <c r="B475" s="14" t="n"/>
      <c r="C475" s="14">
        <f>IF($B475="","",IFERROR(INDEX(Insumos!$B$6:$B$405,MATCH($B475,Insumos!$A$6:$A$405,0)),"Código não cadastrado"))</f>
        <v/>
      </c>
      <c r="D475" s="14">
        <f>IF($B475="","",IFERROR(INDEX(Insumos!$C$6:$C$405,MATCH($B475,Insumos!$A$6:$A$405,0)),""))</f>
        <v/>
      </c>
      <c r="E475" s="20" t="n"/>
      <c r="F475" s="21" t="n"/>
      <c r="G475" s="20">
        <f>IF(OR(E475="",$B475=""),"",E475*IF(N(F475)=0,1,F475))</f>
        <v/>
      </c>
      <c r="H475" s="16">
        <f>IF($B475="","",IFERROR(INDEX(Insumos!$D$6:$D$405,MATCH($B475,Insumos!$A$6:$A$405,0)),0))</f>
        <v/>
      </c>
      <c r="I475" s="16">
        <f>IF(G475="","",G475*H475)</f>
        <v/>
      </c>
    </row>
    <row r="476">
      <c r="A476" s="14" t="n"/>
      <c r="B476" s="14" t="n"/>
      <c r="C476" s="14">
        <f>IF($B476="","",IFERROR(INDEX(Insumos!$B$6:$B$405,MATCH($B476,Insumos!$A$6:$A$405,0)),"Código não cadastrado"))</f>
        <v/>
      </c>
      <c r="D476" s="14">
        <f>IF($B476="","",IFERROR(INDEX(Insumos!$C$6:$C$405,MATCH($B476,Insumos!$A$6:$A$405,0)),""))</f>
        <v/>
      </c>
      <c r="E476" s="20" t="n"/>
      <c r="F476" s="21" t="n"/>
      <c r="G476" s="20">
        <f>IF(OR(E476="",$B476=""),"",E476*IF(N(F476)=0,1,F476))</f>
        <v/>
      </c>
      <c r="H476" s="16">
        <f>IF($B476="","",IFERROR(INDEX(Insumos!$D$6:$D$405,MATCH($B476,Insumos!$A$6:$A$405,0)),0))</f>
        <v/>
      </c>
      <c r="I476" s="16">
        <f>IF(G476="","",G476*H476)</f>
        <v/>
      </c>
    </row>
    <row r="477">
      <c r="A477" s="14" t="n"/>
      <c r="B477" s="14" t="n"/>
      <c r="C477" s="14">
        <f>IF($B477="","",IFERROR(INDEX(Insumos!$B$6:$B$405,MATCH($B477,Insumos!$A$6:$A$405,0)),"Código não cadastrado"))</f>
        <v/>
      </c>
      <c r="D477" s="14">
        <f>IF($B477="","",IFERROR(INDEX(Insumos!$C$6:$C$405,MATCH($B477,Insumos!$A$6:$A$405,0)),""))</f>
        <v/>
      </c>
      <c r="E477" s="20" t="n"/>
      <c r="F477" s="21" t="n"/>
      <c r="G477" s="20">
        <f>IF(OR(E477="",$B477=""),"",E477*IF(N(F477)=0,1,F477))</f>
        <v/>
      </c>
      <c r="H477" s="16">
        <f>IF($B477="","",IFERROR(INDEX(Insumos!$D$6:$D$405,MATCH($B477,Insumos!$A$6:$A$405,0)),0))</f>
        <v/>
      </c>
      <c r="I477" s="16">
        <f>IF(G477="","",G477*H477)</f>
        <v/>
      </c>
    </row>
    <row r="478">
      <c r="A478" s="14" t="n"/>
      <c r="B478" s="14" t="n"/>
      <c r="C478" s="14">
        <f>IF($B478="","",IFERROR(INDEX(Insumos!$B$6:$B$405,MATCH($B478,Insumos!$A$6:$A$405,0)),"Código não cadastrado"))</f>
        <v/>
      </c>
      <c r="D478" s="14">
        <f>IF($B478="","",IFERROR(INDEX(Insumos!$C$6:$C$405,MATCH($B478,Insumos!$A$6:$A$405,0)),""))</f>
        <v/>
      </c>
      <c r="E478" s="20" t="n"/>
      <c r="F478" s="21" t="n"/>
      <c r="G478" s="20">
        <f>IF(OR(E478="",$B478=""),"",E478*IF(N(F478)=0,1,F478))</f>
        <v/>
      </c>
      <c r="H478" s="16">
        <f>IF($B478="","",IFERROR(INDEX(Insumos!$D$6:$D$405,MATCH($B478,Insumos!$A$6:$A$405,0)),0))</f>
        <v/>
      </c>
      <c r="I478" s="16">
        <f>IF(G478="","",G478*H478)</f>
        <v/>
      </c>
    </row>
    <row r="479">
      <c r="A479" s="14" t="n"/>
      <c r="B479" s="14" t="n"/>
      <c r="C479" s="14">
        <f>IF($B479="","",IFERROR(INDEX(Insumos!$B$6:$B$405,MATCH($B479,Insumos!$A$6:$A$405,0)),"Código não cadastrado"))</f>
        <v/>
      </c>
      <c r="D479" s="14">
        <f>IF($B479="","",IFERROR(INDEX(Insumos!$C$6:$C$405,MATCH($B479,Insumos!$A$6:$A$405,0)),""))</f>
        <v/>
      </c>
      <c r="E479" s="20" t="n"/>
      <c r="F479" s="21" t="n"/>
      <c r="G479" s="20">
        <f>IF(OR(E479="",$B479=""),"",E479*IF(N(F479)=0,1,F479))</f>
        <v/>
      </c>
      <c r="H479" s="16">
        <f>IF($B479="","",IFERROR(INDEX(Insumos!$D$6:$D$405,MATCH($B479,Insumos!$A$6:$A$405,0)),0))</f>
        <v/>
      </c>
      <c r="I479" s="16">
        <f>IF(G479="","",G479*H479)</f>
        <v/>
      </c>
    </row>
    <row r="480">
      <c r="A480" s="14" t="n"/>
      <c r="B480" s="14" t="n"/>
      <c r="C480" s="14">
        <f>IF($B480="","",IFERROR(INDEX(Insumos!$B$6:$B$405,MATCH($B480,Insumos!$A$6:$A$405,0)),"Código não cadastrado"))</f>
        <v/>
      </c>
      <c r="D480" s="14">
        <f>IF($B480="","",IFERROR(INDEX(Insumos!$C$6:$C$405,MATCH($B480,Insumos!$A$6:$A$405,0)),""))</f>
        <v/>
      </c>
      <c r="E480" s="20" t="n"/>
      <c r="F480" s="21" t="n"/>
      <c r="G480" s="20">
        <f>IF(OR(E480="",$B480=""),"",E480*IF(N(F480)=0,1,F480))</f>
        <v/>
      </c>
      <c r="H480" s="16">
        <f>IF($B480="","",IFERROR(INDEX(Insumos!$D$6:$D$405,MATCH($B480,Insumos!$A$6:$A$405,0)),0))</f>
        <v/>
      </c>
      <c r="I480" s="16">
        <f>IF(G480="","",G480*H480)</f>
        <v/>
      </c>
    </row>
    <row r="481">
      <c r="A481" s="14" t="n"/>
      <c r="B481" s="14" t="n"/>
      <c r="C481" s="14">
        <f>IF($B481="","",IFERROR(INDEX(Insumos!$B$6:$B$405,MATCH($B481,Insumos!$A$6:$A$405,0)),"Código não cadastrado"))</f>
        <v/>
      </c>
      <c r="D481" s="14">
        <f>IF($B481="","",IFERROR(INDEX(Insumos!$C$6:$C$405,MATCH($B481,Insumos!$A$6:$A$405,0)),""))</f>
        <v/>
      </c>
      <c r="E481" s="20" t="n"/>
      <c r="F481" s="21" t="n"/>
      <c r="G481" s="20">
        <f>IF(OR(E481="",$B481=""),"",E481*IF(N(F481)=0,1,F481))</f>
        <v/>
      </c>
      <c r="H481" s="16">
        <f>IF($B481="","",IFERROR(INDEX(Insumos!$D$6:$D$405,MATCH($B481,Insumos!$A$6:$A$405,0)),0))</f>
        <v/>
      </c>
      <c r="I481" s="16">
        <f>IF(G481="","",G481*H481)</f>
        <v/>
      </c>
    </row>
    <row r="482">
      <c r="A482" s="14" t="n"/>
      <c r="B482" s="14" t="n"/>
      <c r="C482" s="14">
        <f>IF($B482="","",IFERROR(INDEX(Insumos!$B$6:$B$405,MATCH($B482,Insumos!$A$6:$A$405,0)),"Código não cadastrado"))</f>
        <v/>
      </c>
      <c r="D482" s="14">
        <f>IF($B482="","",IFERROR(INDEX(Insumos!$C$6:$C$405,MATCH($B482,Insumos!$A$6:$A$405,0)),""))</f>
        <v/>
      </c>
      <c r="E482" s="20" t="n"/>
      <c r="F482" s="21" t="n"/>
      <c r="G482" s="20">
        <f>IF(OR(E482="",$B482=""),"",E482*IF(N(F482)=0,1,F482))</f>
        <v/>
      </c>
      <c r="H482" s="16">
        <f>IF($B482="","",IFERROR(INDEX(Insumos!$D$6:$D$405,MATCH($B482,Insumos!$A$6:$A$405,0)),0))</f>
        <v/>
      </c>
      <c r="I482" s="16">
        <f>IF(G482="","",G482*H482)</f>
        <v/>
      </c>
    </row>
    <row r="483">
      <c r="A483" s="14" t="n"/>
      <c r="B483" s="14" t="n"/>
      <c r="C483" s="14">
        <f>IF($B483="","",IFERROR(INDEX(Insumos!$B$6:$B$405,MATCH($B483,Insumos!$A$6:$A$405,0)),"Código não cadastrado"))</f>
        <v/>
      </c>
      <c r="D483" s="14">
        <f>IF($B483="","",IFERROR(INDEX(Insumos!$C$6:$C$405,MATCH($B483,Insumos!$A$6:$A$405,0)),""))</f>
        <v/>
      </c>
      <c r="E483" s="20" t="n"/>
      <c r="F483" s="21" t="n"/>
      <c r="G483" s="20">
        <f>IF(OR(E483="",$B483=""),"",E483*IF(N(F483)=0,1,F483))</f>
        <v/>
      </c>
      <c r="H483" s="16">
        <f>IF($B483="","",IFERROR(INDEX(Insumos!$D$6:$D$405,MATCH($B483,Insumos!$A$6:$A$405,0)),0))</f>
        <v/>
      </c>
      <c r="I483" s="16">
        <f>IF(G483="","",G483*H483)</f>
        <v/>
      </c>
    </row>
    <row r="484">
      <c r="A484" s="14" t="n"/>
      <c r="B484" s="14" t="n"/>
      <c r="C484" s="14">
        <f>IF($B484="","",IFERROR(INDEX(Insumos!$B$6:$B$405,MATCH($B484,Insumos!$A$6:$A$405,0)),"Código não cadastrado"))</f>
        <v/>
      </c>
      <c r="D484" s="14">
        <f>IF($B484="","",IFERROR(INDEX(Insumos!$C$6:$C$405,MATCH($B484,Insumos!$A$6:$A$405,0)),""))</f>
        <v/>
      </c>
      <c r="E484" s="20" t="n"/>
      <c r="F484" s="21" t="n"/>
      <c r="G484" s="20">
        <f>IF(OR(E484="",$B484=""),"",E484*IF(N(F484)=0,1,F484))</f>
        <v/>
      </c>
      <c r="H484" s="16">
        <f>IF($B484="","",IFERROR(INDEX(Insumos!$D$6:$D$405,MATCH($B484,Insumos!$A$6:$A$405,0)),0))</f>
        <v/>
      </c>
      <c r="I484" s="16">
        <f>IF(G484="","",G484*H484)</f>
        <v/>
      </c>
    </row>
    <row r="485">
      <c r="A485" s="14" t="n"/>
      <c r="B485" s="14" t="n"/>
      <c r="C485" s="14">
        <f>IF($B485="","",IFERROR(INDEX(Insumos!$B$6:$B$405,MATCH($B485,Insumos!$A$6:$A$405,0)),"Código não cadastrado"))</f>
        <v/>
      </c>
      <c r="D485" s="14">
        <f>IF($B485="","",IFERROR(INDEX(Insumos!$C$6:$C$405,MATCH($B485,Insumos!$A$6:$A$405,0)),""))</f>
        <v/>
      </c>
      <c r="E485" s="20" t="n"/>
      <c r="F485" s="21" t="n"/>
      <c r="G485" s="20">
        <f>IF(OR(E485="",$B485=""),"",E485*IF(N(F485)=0,1,F485))</f>
        <v/>
      </c>
      <c r="H485" s="16">
        <f>IF($B485="","",IFERROR(INDEX(Insumos!$D$6:$D$405,MATCH($B485,Insumos!$A$6:$A$405,0)),0))</f>
        <v/>
      </c>
      <c r="I485" s="16">
        <f>IF(G485="","",G485*H485)</f>
        <v/>
      </c>
    </row>
    <row r="486">
      <c r="A486" s="14" t="n"/>
      <c r="B486" s="14" t="n"/>
      <c r="C486" s="14">
        <f>IF($B486="","",IFERROR(INDEX(Insumos!$B$6:$B$405,MATCH($B486,Insumos!$A$6:$A$405,0)),"Código não cadastrado"))</f>
        <v/>
      </c>
      <c r="D486" s="14">
        <f>IF($B486="","",IFERROR(INDEX(Insumos!$C$6:$C$405,MATCH($B486,Insumos!$A$6:$A$405,0)),""))</f>
        <v/>
      </c>
      <c r="E486" s="20" t="n"/>
      <c r="F486" s="21" t="n"/>
      <c r="G486" s="20">
        <f>IF(OR(E486="",$B486=""),"",E486*IF(N(F486)=0,1,F486))</f>
        <v/>
      </c>
      <c r="H486" s="16">
        <f>IF($B486="","",IFERROR(INDEX(Insumos!$D$6:$D$405,MATCH($B486,Insumos!$A$6:$A$405,0)),0))</f>
        <v/>
      </c>
      <c r="I486" s="16">
        <f>IF(G486="","",G486*H486)</f>
        <v/>
      </c>
    </row>
    <row r="487">
      <c r="A487" s="14" t="n"/>
      <c r="B487" s="14" t="n"/>
      <c r="C487" s="14">
        <f>IF($B487="","",IFERROR(INDEX(Insumos!$B$6:$B$405,MATCH($B487,Insumos!$A$6:$A$405,0)),"Código não cadastrado"))</f>
        <v/>
      </c>
      <c r="D487" s="14">
        <f>IF($B487="","",IFERROR(INDEX(Insumos!$C$6:$C$405,MATCH($B487,Insumos!$A$6:$A$405,0)),""))</f>
        <v/>
      </c>
      <c r="E487" s="20" t="n"/>
      <c r="F487" s="21" t="n"/>
      <c r="G487" s="20">
        <f>IF(OR(E487="",$B487=""),"",E487*IF(N(F487)=0,1,F487))</f>
        <v/>
      </c>
      <c r="H487" s="16">
        <f>IF($B487="","",IFERROR(INDEX(Insumos!$D$6:$D$405,MATCH($B487,Insumos!$A$6:$A$405,0)),0))</f>
        <v/>
      </c>
      <c r="I487" s="16">
        <f>IF(G487="","",G487*H487)</f>
        <v/>
      </c>
    </row>
    <row r="488">
      <c r="A488" s="14" t="n"/>
      <c r="B488" s="14" t="n"/>
      <c r="C488" s="14">
        <f>IF($B488="","",IFERROR(INDEX(Insumos!$B$6:$B$405,MATCH($B488,Insumos!$A$6:$A$405,0)),"Código não cadastrado"))</f>
        <v/>
      </c>
      <c r="D488" s="14">
        <f>IF($B488="","",IFERROR(INDEX(Insumos!$C$6:$C$405,MATCH($B488,Insumos!$A$6:$A$405,0)),""))</f>
        <v/>
      </c>
      <c r="E488" s="20" t="n"/>
      <c r="F488" s="21" t="n"/>
      <c r="G488" s="20">
        <f>IF(OR(E488="",$B488=""),"",E488*IF(N(F488)=0,1,F488))</f>
        <v/>
      </c>
      <c r="H488" s="16">
        <f>IF($B488="","",IFERROR(INDEX(Insumos!$D$6:$D$405,MATCH($B488,Insumos!$A$6:$A$405,0)),0))</f>
        <v/>
      </c>
      <c r="I488" s="16">
        <f>IF(G488="","",G488*H488)</f>
        <v/>
      </c>
    </row>
    <row r="489">
      <c r="A489" s="14" t="n"/>
      <c r="B489" s="14" t="n"/>
      <c r="C489" s="14">
        <f>IF($B489="","",IFERROR(INDEX(Insumos!$B$6:$B$405,MATCH($B489,Insumos!$A$6:$A$405,0)),"Código não cadastrado"))</f>
        <v/>
      </c>
      <c r="D489" s="14">
        <f>IF($B489="","",IFERROR(INDEX(Insumos!$C$6:$C$405,MATCH($B489,Insumos!$A$6:$A$405,0)),""))</f>
        <v/>
      </c>
      <c r="E489" s="20" t="n"/>
      <c r="F489" s="21" t="n"/>
      <c r="G489" s="20">
        <f>IF(OR(E489="",$B489=""),"",E489*IF(N(F489)=0,1,F489))</f>
        <v/>
      </c>
      <c r="H489" s="16">
        <f>IF($B489="","",IFERROR(INDEX(Insumos!$D$6:$D$405,MATCH($B489,Insumos!$A$6:$A$405,0)),0))</f>
        <v/>
      </c>
      <c r="I489" s="16">
        <f>IF(G489="","",G489*H489)</f>
        <v/>
      </c>
    </row>
    <row r="490">
      <c r="A490" s="14" t="n"/>
      <c r="B490" s="14" t="n"/>
      <c r="C490" s="14">
        <f>IF($B490="","",IFERROR(INDEX(Insumos!$B$6:$B$405,MATCH($B490,Insumos!$A$6:$A$405,0)),"Código não cadastrado"))</f>
        <v/>
      </c>
      <c r="D490" s="14">
        <f>IF($B490="","",IFERROR(INDEX(Insumos!$C$6:$C$405,MATCH($B490,Insumos!$A$6:$A$405,0)),""))</f>
        <v/>
      </c>
      <c r="E490" s="20" t="n"/>
      <c r="F490" s="21" t="n"/>
      <c r="G490" s="20">
        <f>IF(OR(E490="",$B490=""),"",E490*IF(N(F490)=0,1,F490))</f>
        <v/>
      </c>
      <c r="H490" s="16">
        <f>IF($B490="","",IFERROR(INDEX(Insumos!$D$6:$D$405,MATCH($B490,Insumos!$A$6:$A$405,0)),0))</f>
        <v/>
      </c>
      <c r="I490" s="16">
        <f>IF(G490="","",G490*H490)</f>
        <v/>
      </c>
    </row>
    <row r="491">
      <c r="A491" s="14" t="n"/>
      <c r="B491" s="14" t="n"/>
      <c r="C491" s="14">
        <f>IF($B491="","",IFERROR(INDEX(Insumos!$B$6:$B$405,MATCH($B491,Insumos!$A$6:$A$405,0)),"Código não cadastrado"))</f>
        <v/>
      </c>
      <c r="D491" s="14">
        <f>IF($B491="","",IFERROR(INDEX(Insumos!$C$6:$C$405,MATCH($B491,Insumos!$A$6:$A$405,0)),""))</f>
        <v/>
      </c>
      <c r="E491" s="20" t="n"/>
      <c r="F491" s="21" t="n"/>
      <c r="G491" s="20">
        <f>IF(OR(E491="",$B491=""),"",E491*IF(N(F491)=0,1,F491))</f>
        <v/>
      </c>
      <c r="H491" s="16">
        <f>IF($B491="","",IFERROR(INDEX(Insumos!$D$6:$D$405,MATCH($B491,Insumos!$A$6:$A$405,0)),0))</f>
        <v/>
      </c>
      <c r="I491" s="16">
        <f>IF(G491="","",G491*H491)</f>
        <v/>
      </c>
    </row>
    <row r="492">
      <c r="A492" s="14" t="n"/>
      <c r="B492" s="14" t="n"/>
      <c r="C492" s="14">
        <f>IF($B492="","",IFERROR(INDEX(Insumos!$B$6:$B$405,MATCH($B492,Insumos!$A$6:$A$405,0)),"Código não cadastrado"))</f>
        <v/>
      </c>
      <c r="D492" s="14">
        <f>IF($B492="","",IFERROR(INDEX(Insumos!$C$6:$C$405,MATCH($B492,Insumos!$A$6:$A$405,0)),""))</f>
        <v/>
      </c>
      <c r="E492" s="20" t="n"/>
      <c r="F492" s="21" t="n"/>
      <c r="G492" s="20">
        <f>IF(OR(E492="",$B492=""),"",E492*IF(N(F492)=0,1,F492))</f>
        <v/>
      </c>
      <c r="H492" s="16">
        <f>IF($B492="","",IFERROR(INDEX(Insumos!$D$6:$D$405,MATCH($B492,Insumos!$A$6:$A$405,0)),0))</f>
        <v/>
      </c>
      <c r="I492" s="16">
        <f>IF(G492="","",G492*H492)</f>
        <v/>
      </c>
    </row>
    <row r="493">
      <c r="A493" s="14" t="n"/>
      <c r="B493" s="14" t="n"/>
      <c r="C493" s="14">
        <f>IF($B493="","",IFERROR(INDEX(Insumos!$B$6:$B$405,MATCH($B493,Insumos!$A$6:$A$405,0)),"Código não cadastrado"))</f>
        <v/>
      </c>
      <c r="D493" s="14">
        <f>IF($B493="","",IFERROR(INDEX(Insumos!$C$6:$C$405,MATCH($B493,Insumos!$A$6:$A$405,0)),""))</f>
        <v/>
      </c>
      <c r="E493" s="20" t="n"/>
      <c r="F493" s="21" t="n"/>
      <c r="G493" s="20">
        <f>IF(OR(E493="",$B493=""),"",E493*IF(N(F493)=0,1,F493))</f>
        <v/>
      </c>
      <c r="H493" s="16">
        <f>IF($B493="","",IFERROR(INDEX(Insumos!$D$6:$D$405,MATCH($B493,Insumos!$A$6:$A$405,0)),0))</f>
        <v/>
      </c>
      <c r="I493" s="16">
        <f>IF(G493="","",G493*H493)</f>
        <v/>
      </c>
    </row>
    <row r="494">
      <c r="A494" s="14" t="n"/>
      <c r="B494" s="14" t="n"/>
      <c r="C494" s="14">
        <f>IF($B494="","",IFERROR(INDEX(Insumos!$B$6:$B$405,MATCH($B494,Insumos!$A$6:$A$405,0)),"Código não cadastrado"))</f>
        <v/>
      </c>
      <c r="D494" s="14">
        <f>IF($B494="","",IFERROR(INDEX(Insumos!$C$6:$C$405,MATCH($B494,Insumos!$A$6:$A$405,0)),""))</f>
        <v/>
      </c>
      <c r="E494" s="20" t="n"/>
      <c r="F494" s="21" t="n"/>
      <c r="G494" s="20">
        <f>IF(OR(E494="",$B494=""),"",E494*IF(N(F494)=0,1,F494))</f>
        <v/>
      </c>
      <c r="H494" s="16">
        <f>IF($B494="","",IFERROR(INDEX(Insumos!$D$6:$D$405,MATCH($B494,Insumos!$A$6:$A$405,0)),0))</f>
        <v/>
      </c>
      <c r="I494" s="16">
        <f>IF(G494="","",G494*H494)</f>
        <v/>
      </c>
    </row>
    <row r="495">
      <c r="A495" s="14" t="n"/>
      <c r="B495" s="14" t="n"/>
      <c r="C495" s="14">
        <f>IF($B495="","",IFERROR(INDEX(Insumos!$B$6:$B$405,MATCH($B495,Insumos!$A$6:$A$405,0)),"Código não cadastrado"))</f>
        <v/>
      </c>
      <c r="D495" s="14">
        <f>IF($B495="","",IFERROR(INDEX(Insumos!$C$6:$C$405,MATCH($B495,Insumos!$A$6:$A$405,0)),""))</f>
        <v/>
      </c>
      <c r="E495" s="20" t="n"/>
      <c r="F495" s="21" t="n"/>
      <c r="G495" s="20">
        <f>IF(OR(E495="",$B495=""),"",E495*IF(N(F495)=0,1,F495))</f>
        <v/>
      </c>
      <c r="H495" s="16">
        <f>IF($B495="","",IFERROR(INDEX(Insumos!$D$6:$D$405,MATCH($B495,Insumos!$A$6:$A$405,0)),0))</f>
        <v/>
      </c>
      <c r="I495" s="16">
        <f>IF(G495="","",G495*H495)</f>
        <v/>
      </c>
    </row>
    <row r="496">
      <c r="A496" s="14" t="n"/>
      <c r="B496" s="14" t="n"/>
      <c r="C496" s="14">
        <f>IF($B496="","",IFERROR(INDEX(Insumos!$B$6:$B$405,MATCH($B496,Insumos!$A$6:$A$405,0)),"Código não cadastrado"))</f>
        <v/>
      </c>
      <c r="D496" s="14">
        <f>IF($B496="","",IFERROR(INDEX(Insumos!$C$6:$C$405,MATCH($B496,Insumos!$A$6:$A$405,0)),""))</f>
        <v/>
      </c>
      <c r="E496" s="20" t="n"/>
      <c r="F496" s="21" t="n"/>
      <c r="G496" s="20">
        <f>IF(OR(E496="",$B496=""),"",E496*IF(N(F496)=0,1,F496))</f>
        <v/>
      </c>
      <c r="H496" s="16">
        <f>IF($B496="","",IFERROR(INDEX(Insumos!$D$6:$D$405,MATCH($B496,Insumos!$A$6:$A$405,0)),0))</f>
        <v/>
      </c>
      <c r="I496" s="16">
        <f>IF(G496="","",G496*H496)</f>
        <v/>
      </c>
    </row>
    <row r="497">
      <c r="A497" s="14" t="n"/>
      <c r="B497" s="14" t="n"/>
      <c r="C497" s="14">
        <f>IF($B497="","",IFERROR(INDEX(Insumos!$B$6:$B$405,MATCH($B497,Insumos!$A$6:$A$405,0)),"Código não cadastrado"))</f>
        <v/>
      </c>
      <c r="D497" s="14">
        <f>IF($B497="","",IFERROR(INDEX(Insumos!$C$6:$C$405,MATCH($B497,Insumos!$A$6:$A$405,0)),""))</f>
        <v/>
      </c>
      <c r="E497" s="20" t="n"/>
      <c r="F497" s="21" t="n"/>
      <c r="G497" s="20">
        <f>IF(OR(E497="",$B497=""),"",E497*IF(N(F497)=0,1,F497))</f>
        <v/>
      </c>
      <c r="H497" s="16">
        <f>IF($B497="","",IFERROR(INDEX(Insumos!$D$6:$D$405,MATCH($B497,Insumos!$A$6:$A$405,0)),0))</f>
        <v/>
      </c>
      <c r="I497" s="16">
        <f>IF(G497="","",G497*H497)</f>
        <v/>
      </c>
    </row>
    <row r="498">
      <c r="A498" s="14" t="n"/>
      <c r="B498" s="14" t="n"/>
      <c r="C498" s="14">
        <f>IF($B498="","",IFERROR(INDEX(Insumos!$B$6:$B$405,MATCH($B498,Insumos!$A$6:$A$405,0)),"Código não cadastrado"))</f>
        <v/>
      </c>
      <c r="D498" s="14">
        <f>IF($B498="","",IFERROR(INDEX(Insumos!$C$6:$C$405,MATCH($B498,Insumos!$A$6:$A$405,0)),""))</f>
        <v/>
      </c>
      <c r="E498" s="20" t="n"/>
      <c r="F498" s="21" t="n"/>
      <c r="G498" s="20">
        <f>IF(OR(E498="",$B498=""),"",E498*IF(N(F498)=0,1,F498))</f>
        <v/>
      </c>
      <c r="H498" s="16">
        <f>IF($B498="","",IFERROR(INDEX(Insumos!$D$6:$D$405,MATCH($B498,Insumos!$A$6:$A$405,0)),0))</f>
        <v/>
      </c>
      <c r="I498" s="16">
        <f>IF(G498="","",G498*H498)</f>
        <v/>
      </c>
    </row>
    <row r="499">
      <c r="A499" s="14" t="n"/>
      <c r="B499" s="14" t="n"/>
      <c r="C499" s="14">
        <f>IF($B499="","",IFERROR(INDEX(Insumos!$B$6:$B$405,MATCH($B499,Insumos!$A$6:$A$405,0)),"Código não cadastrado"))</f>
        <v/>
      </c>
      <c r="D499" s="14">
        <f>IF($B499="","",IFERROR(INDEX(Insumos!$C$6:$C$405,MATCH($B499,Insumos!$A$6:$A$405,0)),""))</f>
        <v/>
      </c>
      <c r="E499" s="20" t="n"/>
      <c r="F499" s="21" t="n"/>
      <c r="G499" s="20">
        <f>IF(OR(E499="",$B499=""),"",E499*IF(N(F499)=0,1,F499))</f>
        <v/>
      </c>
      <c r="H499" s="16">
        <f>IF($B499="","",IFERROR(INDEX(Insumos!$D$6:$D$405,MATCH($B499,Insumos!$A$6:$A$405,0)),0))</f>
        <v/>
      </c>
      <c r="I499" s="16">
        <f>IF(G499="","",G499*H499)</f>
        <v/>
      </c>
    </row>
    <row r="500">
      <c r="A500" s="14" t="n"/>
      <c r="B500" s="14" t="n"/>
      <c r="C500" s="14">
        <f>IF($B500="","",IFERROR(INDEX(Insumos!$B$6:$B$405,MATCH($B500,Insumos!$A$6:$A$405,0)),"Código não cadastrado"))</f>
        <v/>
      </c>
      <c r="D500" s="14">
        <f>IF($B500="","",IFERROR(INDEX(Insumos!$C$6:$C$405,MATCH($B500,Insumos!$A$6:$A$405,0)),""))</f>
        <v/>
      </c>
      <c r="E500" s="20" t="n"/>
      <c r="F500" s="21" t="n"/>
      <c r="G500" s="20">
        <f>IF(OR(E500="",$B500=""),"",E500*IF(N(F500)=0,1,F500))</f>
        <v/>
      </c>
      <c r="H500" s="16">
        <f>IF($B500="","",IFERROR(INDEX(Insumos!$D$6:$D$405,MATCH($B500,Insumos!$A$6:$A$405,0)),0))</f>
        <v/>
      </c>
      <c r="I500" s="16">
        <f>IF(G500="","",G500*H500)</f>
        <v/>
      </c>
    </row>
    <row r="501">
      <c r="A501" s="14" t="n"/>
      <c r="B501" s="14" t="n"/>
      <c r="C501" s="14">
        <f>IF($B501="","",IFERROR(INDEX(Insumos!$B$6:$B$405,MATCH($B501,Insumos!$A$6:$A$405,0)),"Código não cadastrado"))</f>
        <v/>
      </c>
      <c r="D501" s="14">
        <f>IF($B501="","",IFERROR(INDEX(Insumos!$C$6:$C$405,MATCH($B501,Insumos!$A$6:$A$405,0)),""))</f>
        <v/>
      </c>
      <c r="E501" s="20" t="n"/>
      <c r="F501" s="21" t="n"/>
      <c r="G501" s="20">
        <f>IF(OR(E501="",$B501=""),"",E501*IF(N(F501)=0,1,F501))</f>
        <v/>
      </c>
      <c r="H501" s="16">
        <f>IF($B501="","",IFERROR(INDEX(Insumos!$D$6:$D$405,MATCH($B501,Insumos!$A$6:$A$405,0)),0))</f>
        <v/>
      </c>
      <c r="I501" s="16">
        <f>IF(G501="","",G501*H501)</f>
        <v/>
      </c>
    </row>
    <row r="502">
      <c r="A502" s="14" t="n"/>
      <c r="B502" s="14" t="n"/>
      <c r="C502" s="14">
        <f>IF($B502="","",IFERROR(INDEX(Insumos!$B$6:$B$405,MATCH($B502,Insumos!$A$6:$A$405,0)),"Código não cadastrado"))</f>
        <v/>
      </c>
      <c r="D502" s="14">
        <f>IF($B502="","",IFERROR(INDEX(Insumos!$C$6:$C$405,MATCH($B502,Insumos!$A$6:$A$405,0)),""))</f>
        <v/>
      </c>
      <c r="E502" s="20" t="n"/>
      <c r="F502" s="21" t="n"/>
      <c r="G502" s="20">
        <f>IF(OR(E502="",$B502=""),"",E502*IF(N(F502)=0,1,F502))</f>
        <v/>
      </c>
      <c r="H502" s="16">
        <f>IF($B502="","",IFERROR(INDEX(Insumos!$D$6:$D$405,MATCH($B502,Insumos!$A$6:$A$405,0)),0))</f>
        <v/>
      </c>
      <c r="I502" s="16">
        <f>IF(G502="","",G502*H502)</f>
        <v/>
      </c>
    </row>
    <row r="503">
      <c r="A503" s="14" t="n"/>
      <c r="B503" s="14" t="n"/>
      <c r="C503" s="14">
        <f>IF($B503="","",IFERROR(INDEX(Insumos!$B$6:$B$405,MATCH($B503,Insumos!$A$6:$A$405,0)),"Código não cadastrado"))</f>
        <v/>
      </c>
      <c r="D503" s="14">
        <f>IF($B503="","",IFERROR(INDEX(Insumos!$C$6:$C$405,MATCH($B503,Insumos!$A$6:$A$405,0)),""))</f>
        <v/>
      </c>
      <c r="E503" s="20" t="n"/>
      <c r="F503" s="21" t="n"/>
      <c r="G503" s="20">
        <f>IF(OR(E503="",$B503=""),"",E503*IF(N(F503)=0,1,F503))</f>
        <v/>
      </c>
      <c r="H503" s="16">
        <f>IF($B503="","",IFERROR(INDEX(Insumos!$D$6:$D$405,MATCH($B503,Insumos!$A$6:$A$405,0)),0))</f>
        <v/>
      </c>
      <c r="I503" s="16">
        <f>IF(G503="","",G503*H503)</f>
        <v/>
      </c>
    </row>
    <row r="504">
      <c r="A504" s="14" t="n"/>
      <c r="B504" s="14" t="n"/>
      <c r="C504" s="14">
        <f>IF($B504="","",IFERROR(INDEX(Insumos!$B$6:$B$405,MATCH($B504,Insumos!$A$6:$A$405,0)),"Código não cadastrado"))</f>
        <v/>
      </c>
      <c r="D504" s="14">
        <f>IF($B504="","",IFERROR(INDEX(Insumos!$C$6:$C$405,MATCH($B504,Insumos!$A$6:$A$405,0)),""))</f>
        <v/>
      </c>
      <c r="E504" s="20" t="n"/>
      <c r="F504" s="21" t="n"/>
      <c r="G504" s="20">
        <f>IF(OR(E504="",$B504=""),"",E504*IF(N(F504)=0,1,F504))</f>
        <v/>
      </c>
      <c r="H504" s="16">
        <f>IF($B504="","",IFERROR(INDEX(Insumos!$D$6:$D$405,MATCH($B504,Insumos!$A$6:$A$405,0)),0))</f>
        <v/>
      </c>
      <c r="I504" s="16">
        <f>IF(G504="","",G504*H504)</f>
        <v/>
      </c>
    </row>
    <row r="505">
      <c r="A505" s="14" t="n"/>
      <c r="B505" s="14" t="n"/>
      <c r="C505" s="14">
        <f>IF($B505="","",IFERROR(INDEX(Insumos!$B$6:$B$405,MATCH($B505,Insumos!$A$6:$A$405,0)),"Código não cadastrado"))</f>
        <v/>
      </c>
      <c r="D505" s="14">
        <f>IF($B505="","",IFERROR(INDEX(Insumos!$C$6:$C$405,MATCH($B505,Insumos!$A$6:$A$405,0)),""))</f>
        <v/>
      </c>
      <c r="E505" s="20" t="n"/>
      <c r="F505" s="21" t="n"/>
      <c r="G505" s="20">
        <f>IF(OR(E505="",$B505=""),"",E505*IF(N(F505)=0,1,F505))</f>
        <v/>
      </c>
      <c r="H505" s="16">
        <f>IF($B505="","",IFERROR(INDEX(Insumos!$D$6:$D$405,MATCH($B505,Insumos!$A$6:$A$405,0)),0))</f>
        <v/>
      </c>
      <c r="I505" s="16">
        <f>IF(G505="","",G505*H505)</f>
        <v/>
      </c>
    </row>
    <row r="506">
      <c r="A506" s="14" t="n"/>
      <c r="B506" s="14" t="n"/>
      <c r="C506" s="14">
        <f>IF($B506="","",IFERROR(INDEX(Insumos!$B$6:$B$405,MATCH($B506,Insumos!$A$6:$A$405,0)),"Código não cadastrado"))</f>
        <v/>
      </c>
      <c r="D506" s="14">
        <f>IF($B506="","",IFERROR(INDEX(Insumos!$C$6:$C$405,MATCH($B506,Insumos!$A$6:$A$405,0)),""))</f>
        <v/>
      </c>
      <c r="E506" s="20" t="n"/>
      <c r="F506" s="21" t="n"/>
      <c r="G506" s="20">
        <f>IF(OR(E506="",$B506=""),"",E506*IF(N(F506)=0,1,F506))</f>
        <v/>
      </c>
      <c r="H506" s="16">
        <f>IF($B506="","",IFERROR(INDEX(Insumos!$D$6:$D$405,MATCH($B506,Insumos!$A$6:$A$405,0)),0))</f>
        <v/>
      </c>
      <c r="I506" s="16">
        <f>IF(G506="","",G506*H506)</f>
        <v/>
      </c>
    </row>
    <row r="507">
      <c r="A507" s="14" t="n"/>
      <c r="B507" s="14" t="n"/>
      <c r="C507" s="14">
        <f>IF($B507="","",IFERROR(INDEX(Insumos!$B$6:$B$405,MATCH($B507,Insumos!$A$6:$A$405,0)),"Código não cadastrado"))</f>
        <v/>
      </c>
      <c r="D507" s="14">
        <f>IF($B507="","",IFERROR(INDEX(Insumos!$C$6:$C$405,MATCH($B507,Insumos!$A$6:$A$405,0)),""))</f>
        <v/>
      </c>
      <c r="E507" s="20" t="n"/>
      <c r="F507" s="21" t="n"/>
      <c r="G507" s="20">
        <f>IF(OR(E507="",$B507=""),"",E507*IF(N(F507)=0,1,F507))</f>
        <v/>
      </c>
      <c r="H507" s="16">
        <f>IF($B507="","",IFERROR(INDEX(Insumos!$D$6:$D$405,MATCH($B507,Insumos!$A$6:$A$405,0)),0))</f>
        <v/>
      </c>
      <c r="I507" s="16">
        <f>IF(G507="","",G507*H507)</f>
        <v/>
      </c>
    </row>
    <row r="508">
      <c r="A508" s="14" t="n"/>
      <c r="B508" s="14" t="n"/>
      <c r="C508" s="14">
        <f>IF($B508="","",IFERROR(INDEX(Insumos!$B$6:$B$405,MATCH($B508,Insumos!$A$6:$A$405,0)),"Código não cadastrado"))</f>
        <v/>
      </c>
      <c r="D508" s="14">
        <f>IF($B508="","",IFERROR(INDEX(Insumos!$C$6:$C$405,MATCH($B508,Insumos!$A$6:$A$405,0)),""))</f>
        <v/>
      </c>
      <c r="E508" s="20" t="n"/>
      <c r="F508" s="21" t="n"/>
      <c r="G508" s="20">
        <f>IF(OR(E508="",$B508=""),"",E508*IF(N(F508)=0,1,F508))</f>
        <v/>
      </c>
      <c r="H508" s="16">
        <f>IF($B508="","",IFERROR(INDEX(Insumos!$D$6:$D$405,MATCH($B508,Insumos!$A$6:$A$405,0)),0))</f>
        <v/>
      </c>
      <c r="I508" s="16">
        <f>IF(G508="","",G508*H508)</f>
        <v/>
      </c>
    </row>
    <row r="509">
      <c r="A509" s="14" t="n"/>
      <c r="B509" s="14" t="n"/>
      <c r="C509" s="14">
        <f>IF($B509="","",IFERROR(INDEX(Insumos!$B$6:$B$405,MATCH($B509,Insumos!$A$6:$A$405,0)),"Código não cadastrado"))</f>
        <v/>
      </c>
      <c r="D509" s="14">
        <f>IF($B509="","",IFERROR(INDEX(Insumos!$C$6:$C$405,MATCH($B509,Insumos!$A$6:$A$405,0)),""))</f>
        <v/>
      </c>
      <c r="E509" s="20" t="n"/>
      <c r="F509" s="21" t="n"/>
      <c r="G509" s="20">
        <f>IF(OR(E509="",$B509=""),"",E509*IF(N(F509)=0,1,F509))</f>
        <v/>
      </c>
      <c r="H509" s="16">
        <f>IF($B509="","",IFERROR(INDEX(Insumos!$D$6:$D$405,MATCH($B509,Insumos!$A$6:$A$405,0)),0))</f>
        <v/>
      </c>
      <c r="I509" s="16">
        <f>IF(G509="","",G509*H509)</f>
        <v/>
      </c>
    </row>
    <row r="510">
      <c r="A510" s="14" t="n"/>
      <c r="B510" s="14" t="n"/>
      <c r="C510" s="14">
        <f>IF($B510="","",IFERROR(INDEX(Insumos!$B$6:$B$405,MATCH($B510,Insumos!$A$6:$A$405,0)),"Código não cadastrado"))</f>
        <v/>
      </c>
      <c r="D510" s="14">
        <f>IF($B510="","",IFERROR(INDEX(Insumos!$C$6:$C$405,MATCH($B510,Insumos!$A$6:$A$405,0)),""))</f>
        <v/>
      </c>
      <c r="E510" s="20" t="n"/>
      <c r="F510" s="21" t="n"/>
      <c r="G510" s="20">
        <f>IF(OR(E510="",$B510=""),"",E510*IF(N(F510)=0,1,F510))</f>
        <v/>
      </c>
      <c r="H510" s="16">
        <f>IF($B510="","",IFERROR(INDEX(Insumos!$D$6:$D$405,MATCH($B510,Insumos!$A$6:$A$405,0)),0))</f>
        <v/>
      </c>
      <c r="I510" s="16">
        <f>IF(G510="","",G510*H510)</f>
        <v/>
      </c>
    </row>
    <row r="511">
      <c r="A511" s="14" t="n"/>
      <c r="B511" s="14" t="n"/>
      <c r="C511" s="14">
        <f>IF($B511="","",IFERROR(INDEX(Insumos!$B$6:$B$405,MATCH($B511,Insumos!$A$6:$A$405,0)),"Código não cadastrado"))</f>
        <v/>
      </c>
      <c r="D511" s="14">
        <f>IF($B511="","",IFERROR(INDEX(Insumos!$C$6:$C$405,MATCH($B511,Insumos!$A$6:$A$405,0)),""))</f>
        <v/>
      </c>
      <c r="E511" s="20" t="n"/>
      <c r="F511" s="21" t="n"/>
      <c r="G511" s="20">
        <f>IF(OR(E511="",$B511=""),"",E511*IF(N(F511)=0,1,F511))</f>
        <v/>
      </c>
      <c r="H511" s="16">
        <f>IF($B511="","",IFERROR(INDEX(Insumos!$D$6:$D$405,MATCH($B511,Insumos!$A$6:$A$405,0)),0))</f>
        <v/>
      </c>
      <c r="I511" s="16">
        <f>IF(G511="","",G511*H511)</f>
        <v/>
      </c>
    </row>
    <row r="512">
      <c r="A512" s="14" t="n"/>
      <c r="B512" s="14" t="n"/>
      <c r="C512" s="14">
        <f>IF($B512="","",IFERROR(INDEX(Insumos!$B$6:$B$405,MATCH($B512,Insumos!$A$6:$A$405,0)),"Código não cadastrado"))</f>
        <v/>
      </c>
      <c r="D512" s="14">
        <f>IF($B512="","",IFERROR(INDEX(Insumos!$C$6:$C$405,MATCH($B512,Insumos!$A$6:$A$405,0)),""))</f>
        <v/>
      </c>
      <c r="E512" s="20" t="n"/>
      <c r="F512" s="21" t="n"/>
      <c r="G512" s="20">
        <f>IF(OR(E512="",$B512=""),"",E512*IF(N(F512)=0,1,F512))</f>
        <v/>
      </c>
      <c r="H512" s="16">
        <f>IF($B512="","",IFERROR(INDEX(Insumos!$D$6:$D$405,MATCH($B512,Insumos!$A$6:$A$405,0)),0))</f>
        <v/>
      </c>
      <c r="I512" s="16">
        <f>IF(G512="","",G512*H512)</f>
        <v/>
      </c>
    </row>
    <row r="513">
      <c r="A513" s="14" t="n"/>
      <c r="B513" s="14" t="n"/>
      <c r="C513" s="14">
        <f>IF($B513="","",IFERROR(INDEX(Insumos!$B$6:$B$405,MATCH($B513,Insumos!$A$6:$A$405,0)),"Código não cadastrado"))</f>
        <v/>
      </c>
      <c r="D513" s="14">
        <f>IF($B513="","",IFERROR(INDEX(Insumos!$C$6:$C$405,MATCH($B513,Insumos!$A$6:$A$405,0)),""))</f>
        <v/>
      </c>
      <c r="E513" s="20" t="n"/>
      <c r="F513" s="21" t="n"/>
      <c r="G513" s="20">
        <f>IF(OR(E513="",$B513=""),"",E513*IF(N(F513)=0,1,F513))</f>
        <v/>
      </c>
      <c r="H513" s="16">
        <f>IF($B513="","",IFERROR(INDEX(Insumos!$D$6:$D$405,MATCH($B513,Insumos!$A$6:$A$405,0)),0))</f>
        <v/>
      </c>
      <c r="I513" s="16">
        <f>IF(G513="","",G513*H513)</f>
        <v/>
      </c>
    </row>
    <row r="514">
      <c r="A514" s="14" t="n"/>
      <c r="B514" s="14" t="n"/>
      <c r="C514" s="14">
        <f>IF($B514="","",IFERROR(INDEX(Insumos!$B$6:$B$405,MATCH($B514,Insumos!$A$6:$A$405,0)),"Código não cadastrado"))</f>
        <v/>
      </c>
      <c r="D514" s="14">
        <f>IF($B514="","",IFERROR(INDEX(Insumos!$C$6:$C$405,MATCH($B514,Insumos!$A$6:$A$405,0)),""))</f>
        <v/>
      </c>
      <c r="E514" s="20" t="n"/>
      <c r="F514" s="21" t="n"/>
      <c r="G514" s="20">
        <f>IF(OR(E514="",$B514=""),"",E514*IF(N(F514)=0,1,F514))</f>
        <v/>
      </c>
      <c r="H514" s="16">
        <f>IF($B514="","",IFERROR(INDEX(Insumos!$D$6:$D$405,MATCH($B514,Insumos!$A$6:$A$405,0)),0))</f>
        <v/>
      </c>
      <c r="I514" s="16">
        <f>IF(G514="","",G514*H514)</f>
        <v/>
      </c>
    </row>
    <row r="515">
      <c r="A515" s="14" t="n"/>
      <c r="B515" s="14" t="n"/>
      <c r="C515" s="14">
        <f>IF($B515="","",IFERROR(INDEX(Insumos!$B$6:$B$405,MATCH($B515,Insumos!$A$6:$A$405,0)),"Código não cadastrado"))</f>
        <v/>
      </c>
      <c r="D515" s="14">
        <f>IF($B515="","",IFERROR(INDEX(Insumos!$C$6:$C$405,MATCH($B515,Insumos!$A$6:$A$405,0)),""))</f>
        <v/>
      </c>
      <c r="E515" s="20" t="n"/>
      <c r="F515" s="21" t="n"/>
      <c r="G515" s="20">
        <f>IF(OR(E515="",$B515=""),"",E515*IF(N(F515)=0,1,F515))</f>
        <v/>
      </c>
      <c r="H515" s="16">
        <f>IF($B515="","",IFERROR(INDEX(Insumos!$D$6:$D$405,MATCH($B515,Insumos!$A$6:$A$405,0)),0))</f>
        <v/>
      </c>
      <c r="I515" s="16">
        <f>IF(G515="","",G515*H515)</f>
        <v/>
      </c>
    </row>
    <row r="516">
      <c r="A516" s="14" t="n"/>
      <c r="B516" s="14" t="n"/>
      <c r="C516" s="14">
        <f>IF($B516="","",IFERROR(INDEX(Insumos!$B$6:$B$405,MATCH($B516,Insumos!$A$6:$A$405,0)),"Código não cadastrado"))</f>
        <v/>
      </c>
      <c r="D516" s="14">
        <f>IF($B516="","",IFERROR(INDEX(Insumos!$C$6:$C$405,MATCH($B516,Insumos!$A$6:$A$405,0)),""))</f>
        <v/>
      </c>
      <c r="E516" s="20" t="n"/>
      <c r="F516" s="21" t="n"/>
      <c r="G516" s="20">
        <f>IF(OR(E516="",$B516=""),"",E516*IF(N(F516)=0,1,F516))</f>
        <v/>
      </c>
      <c r="H516" s="16">
        <f>IF($B516="","",IFERROR(INDEX(Insumos!$D$6:$D$405,MATCH($B516,Insumos!$A$6:$A$405,0)),0))</f>
        <v/>
      </c>
      <c r="I516" s="16">
        <f>IF(G516="","",G516*H516)</f>
        <v/>
      </c>
    </row>
    <row r="517">
      <c r="A517" s="14" t="n"/>
      <c r="B517" s="14" t="n"/>
      <c r="C517" s="14">
        <f>IF($B517="","",IFERROR(INDEX(Insumos!$B$6:$B$405,MATCH($B517,Insumos!$A$6:$A$405,0)),"Código não cadastrado"))</f>
        <v/>
      </c>
      <c r="D517" s="14">
        <f>IF($B517="","",IFERROR(INDEX(Insumos!$C$6:$C$405,MATCH($B517,Insumos!$A$6:$A$405,0)),""))</f>
        <v/>
      </c>
      <c r="E517" s="20" t="n"/>
      <c r="F517" s="21" t="n"/>
      <c r="G517" s="20">
        <f>IF(OR(E517="",$B517=""),"",E517*IF(N(F517)=0,1,F517))</f>
        <v/>
      </c>
      <c r="H517" s="16">
        <f>IF($B517="","",IFERROR(INDEX(Insumos!$D$6:$D$405,MATCH($B517,Insumos!$A$6:$A$405,0)),0))</f>
        <v/>
      </c>
      <c r="I517" s="16">
        <f>IF(G517="","",G517*H517)</f>
        <v/>
      </c>
    </row>
    <row r="518">
      <c r="A518" s="14" t="n"/>
      <c r="B518" s="14" t="n"/>
      <c r="C518" s="14">
        <f>IF($B518="","",IFERROR(INDEX(Insumos!$B$6:$B$405,MATCH($B518,Insumos!$A$6:$A$405,0)),"Código não cadastrado"))</f>
        <v/>
      </c>
      <c r="D518" s="14">
        <f>IF($B518="","",IFERROR(INDEX(Insumos!$C$6:$C$405,MATCH($B518,Insumos!$A$6:$A$405,0)),""))</f>
        <v/>
      </c>
      <c r="E518" s="20" t="n"/>
      <c r="F518" s="21" t="n"/>
      <c r="G518" s="20">
        <f>IF(OR(E518="",$B518=""),"",E518*IF(N(F518)=0,1,F518))</f>
        <v/>
      </c>
      <c r="H518" s="16">
        <f>IF($B518="","",IFERROR(INDEX(Insumos!$D$6:$D$405,MATCH($B518,Insumos!$A$6:$A$405,0)),0))</f>
        <v/>
      </c>
      <c r="I518" s="16">
        <f>IF(G518="","",G518*H518)</f>
        <v/>
      </c>
    </row>
    <row r="519">
      <c r="A519" s="14" t="n"/>
      <c r="B519" s="14" t="n"/>
      <c r="C519" s="14">
        <f>IF($B519="","",IFERROR(INDEX(Insumos!$B$6:$B$405,MATCH($B519,Insumos!$A$6:$A$405,0)),"Código não cadastrado"))</f>
        <v/>
      </c>
      <c r="D519" s="14">
        <f>IF($B519="","",IFERROR(INDEX(Insumos!$C$6:$C$405,MATCH($B519,Insumos!$A$6:$A$405,0)),""))</f>
        <v/>
      </c>
      <c r="E519" s="20" t="n"/>
      <c r="F519" s="21" t="n"/>
      <c r="G519" s="20">
        <f>IF(OR(E519="",$B519=""),"",E519*IF(N(F519)=0,1,F519))</f>
        <v/>
      </c>
      <c r="H519" s="16">
        <f>IF($B519="","",IFERROR(INDEX(Insumos!$D$6:$D$405,MATCH($B519,Insumos!$A$6:$A$405,0)),0))</f>
        <v/>
      </c>
      <c r="I519" s="16">
        <f>IF(G519="","",G519*H519)</f>
        <v/>
      </c>
    </row>
    <row r="520">
      <c r="A520" s="14" t="n"/>
      <c r="B520" s="14" t="n"/>
      <c r="C520" s="14">
        <f>IF($B520="","",IFERROR(INDEX(Insumos!$B$6:$B$405,MATCH($B520,Insumos!$A$6:$A$405,0)),"Código não cadastrado"))</f>
        <v/>
      </c>
      <c r="D520" s="14">
        <f>IF($B520="","",IFERROR(INDEX(Insumos!$C$6:$C$405,MATCH($B520,Insumos!$A$6:$A$405,0)),""))</f>
        <v/>
      </c>
      <c r="E520" s="20" t="n"/>
      <c r="F520" s="21" t="n"/>
      <c r="G520" s="20">
        <f>IF(OR(E520="",$B520=""),"",E520*IF(N(F520)=0,1,F520))</f>
        <v/>
      </c>
      <c r="H520" s="16">
        <f>IF($B520="","",IFERROR(INDEX(Insumos!$D$6:$D$405,MATCH($B520,Insumos!$A$6:$A$405,0)),0))</f>
        <v/>
      </c>
      <c r="I520" s="16">
        <f>IF(G520="","",G520*H520)</f>
        <v/>
      </c>
    </row>
    <row r="521">
      <c r="A521" s="14" t="n"/>
      <c r="B521" s="14" t="n"/>
      <c r="C521" s="14">
        <f>IF($B521="","",IFERROR(INDEX(Insumos!$B$6:$B$405,MATCH($B521,Insumos!$A$6:$A$405,0)),"Código não cadastrado"))</f>
        <v/>
      </c>
      <c r="D521" s="14">
        <f>IF($B521="","",IFERROR(INDEX(Insumos!$C$6:$C$405,MATCH($B521,Insumos!$A$6:$A$405,0)),""))</f>
        <v/>
      </c>
      <c r="E521" s="20" t="n"/>
      <c r="F521" s="21" t="n"/>
      <c r="G521" s="20">
        <f>IF(OR(E521="",$B521=""),"",E521*IF(N(F521)=0,1,F521))</f>
        <v/>
      </c>
      <c r="H521" s="16">
        <f>IF($B521="","",IFERROR(INDEX(Insumos!$D$6:$D$405,MATCH($B521,Insumos!$A$6:$A$405,0)),0))</f>
        <v/>
      </c>
      <c r="I521" s="16">
        <f>IF(G521="","",G521*H521)</f>
        <v/>
      </c>
    </row>
    <row r="522">
      <c r="A522" s="14" t="n"/>
      <c r="B522" s="14" t="n"/>
      <c r="C522" s="14">
        <f>IF($B522="","",IFERROR(INDEX(Insumos!$B$6:$B$405,MATCH($B522,Insumos!$A$6:$A$405,0)),"Código não cadastrado"))</f>
        <v/>
      </c>
      <c r="D522" s="14">
        <f>IF($B522="","",IFERROR(INDEX(Insumos!$C$6:$C$405,MATCH($B522,Insumos!$A$6:$A$405,0)),""))</f>
        <v/>
      </c>
      <c r="E522" s="20" t="n"/>
      <c r="F522" s="21" t="n"/>
      <c r="G522" s="20">
        <f>IF(OR(E522="",$B522=""),"",E522*IF(N(F522)=0,1,F522))</f>
        <v/>
      </c>
      <c r="H522" s="16">
        <f>IF($B522="","",IFERROR(INDEX(Insumos!$D$6:$D$405,MATCH($B522,Insumos!$A$6:$A$405,0)),0))</f>
        <v/>
      </c>
      <c r="I522" s="16">
        <f>IF(G522="","",G522*H522)</f>
        <v/>
      </c>
    </row>
    <row r="523">
      <c r="A523" s="14" t="n"/>
      <c r="B523" s="14" t="n"/>
      <c r="C523" s="14">
        <f>IF($B523="","",IFERROR(INDEX(Insumos!$B$6:$B$405,MATCH($B523,Insumos!$A$6:$A$405,0)),"Código não cadastrado"))</f>
        <v/>
      </c>
      <c r="D523" s="14">
        <f>IF($B523="","",IFERROR(INDEX(Insumos!$C$6:$C$405,MATCH($B523,Insumos!$A$6:$A$405,0)),""))</f>
        <v/>
      </c>
      <c r="E523" s="20" t="n"/>
      <c r="F523" s="21" t="n"/>
      <c r="G523" s="20">
        <f>IF(OR(E523="",$B523=""),"",E523*IF(N(F523)=0,1,F523))</f>
        <v/>
      </c>
      <c r="H523" s="16">
        <f>IF($B523="","",IFERROR(INDEX(Insumos!$D$6:$D$405,MATCH($B523,Insumos!$A$6:$A$405,0)),0))</f>
        <v/>
      </c>
      <c r="I523" s="16">
        <f>IF(G523="","",G523*H523)</f>
        <v/>
      </c>
    </row>
    <row r="524">
      <c r="A524" s="14" t="n"/>
      <c r="B524" s="14" t="n"/>
      <c r="C524" s="14">
        <f>IF($B524="","",IFERROR(INDEX(Insumos!$B$6:$B$405,MATCH($B524,Insumos!$A$6:$A$405,0)),"Código não cadastrado"))</f>
        <v/>
      </c>
      <c r="D524" s="14">
        <f>IF($B524="","",IFERROR(INDEX(Insumos!$C$6:$C$405,MATCH($B524,Insumos!$A$6:$A$405,0)),""))</f>
        <v/>
      </c>
      <c r="E524" s="20" t="n"/>
      <c r="F524" s="21" t="n"/>
      <c r="G524" s="20">
        <f>IF(OR(E524="",$B524=""),"",E524*IF(N(F524)=0,1,F524))</f>
        <v/>
      </c>
      <c r="H524" s="16">
        <f>IF($B524="","",IFERROR(INDEX(Insumos!$D$6:$D$405,MATCH($B524,Insumos!$A$6:$A$405,0)),0))</f>
        <v/>
      </c>
      <c r="I524" s="16">
        <f>IF(G524="","",G524*H524)</f>
        <v/>
      </c>
    </row>
    <row r="525">
      <c r="A525" s="14" t="n"/>
      <c r="B525" s="14" t="n"/>
      <c r="C525" s="14">
        <f>IF($B525="","",IFERROR(INDEX(Insumos!$B$6:$B$405,MATCH($B525,Insumos!$A$6:$A$405,0)),"Código não cadastrado"))</f>
        <v/>
      </c>
      <c r="D525" s="14">
        <f>IF($B525="","",IFERROR(INDEX(Insumos!$C$6:$C$405,MATCH($B525,Insumos!$A$6:$A$405,0)),""))</f>
        <v/>
      </c>
      <c r="E525" s="20" t="n"/>
      <c r="F525" s="21" t="n"/>
      <c r="G525" s="20">
        <f>IF(OR(E525="",$B525=""),"",E525*IF(N(F525)=0,1,F525))</f>
        <v/>
      </c>
      <c r="H525" s="16">
        <f>IF($B525="","",IFERROR(INDEX(Insumos!$D$6:$D$405,MATCH($B525,Insumos!$A$6:$A$405,0)),0))</f>
        <v/>
      </c>
      <c r="I525" s="16">
        <f>IF(G525="","",G525*H525)</f>
        <v/>
      </c>
    </row>
    <row r="526">
      <c r="A526" s="14" t="n"/>
      <c r="B526" s="14" t="n"/>
      <c r="C526" s="14">
        <f>IF($B526="","",IFERROR(INDEX(Insumos!$B$6:$B$405,MATCH($B526,Insumos!$A$6:$A$405,0)),"Código não cadastrado"))</f>
        <v/>
      </c>
      <c r="D526" s="14">
        <f>IF($B526="","",IFERROR(INDEX(Insumos!$C$6:$C$405,MATCH($B526,Insumos!$A$6:$A$405,0)),""))</f>
        <v/>
      </c>
      <c r="E526" s="20" t="n"/>
      <c r="F526" s="21" t="n"/>
      <c r="G526" s="20">
        <f>IF(OR(E526="",$B526=""),"",E526*IF(N(F526)=0,1,F526))</f>
        <v/>
      </c>
      <c r="H526" s="16">
        <f>IF($B526="","",IFERROR(INDEX(Insumos!$D$6:$D$405,MATCH($B526,Insumos!$A$6:$A$405,0)),0))</f>
        <v/>
      </c>
      <c r="I526" s="16">
        <f>IF(G526="","",G526*H526)</f>
        <v/>
      </c>
    </row>
    <row r="527">
      <c r="A527" s="14" t="n"/>
      <c r="B527" s="14" t="n"/>
      <c r="C527" s="14">
        <f>IF($B527="","",IFERROR(INDEX(Insumos!$B$6:$B$405,MATCH($B527,Insumos!$A$6:$A$405,0)),"Código não cadastrado"))</f>
        <v/>
      </c>
      <c r="D527" s="14">
        <f>IF($B527="","",IFERROR(INDEX(Insumos!$C$6:$C$405,MATCH($B527,Insumos!$A$6:$A$405,0)),""))</f>
        <v/>
      </c>
      <c r="E527" s="20" t="n"/>
      <c r="F527" s="21" t="n"/>
      <c r="G527" s="20">
        <f>IF(OR(E527="",$B527=""),"",E527*IF(N(F527)=0,1,F527))</f>
        <v/>
      </c>
      <c r="H527" s="16">
        <f>IF($B527="","",IFERROR(INDEX(Insumos!$D$6:$D$405,MATCH($B527,Insumos!$A$6:$A$405,0)),0))</f>
        <v/>
      </c>
      <c r="I527" s="16">
        <f>IF(G527="","",G527*H527)</f>
        <v/>
      </c>
    </row>
    <row r="528">
      <c r="A528" s="14" t="n"/>
      <c r="B528" s="14" t="n"/>
      <c r="C528" s="14">
        <f>IF($B528="","",IFERROR(INDEX(Insumos!$B$6:$B$405,MATCH($B528,Insumos!$A$6:$A$405,0)),"Código não cadastrado"))</f>
        <v/>
      </c>
      <c r="D528" s="14">
        <f>IF($B528="","",IFERROR(INDEX(Insumos!$C$6:$C$405,MATCH($B528,Insumos!$A$6:$A$405,0)),""))</f>
        <v/>
      </c>
      <c r="E528" s="20" t="n"/>
      <c r="F528" s="21" t="n"/>
      <c r="G528" s="20">
        <f>IF(OR(E528="",$B528=""),"",E528*IF(N(F528)=0,1,F528))</f>
        <v/>
      </c>
      <c r="H528" s="16">
        <f>IF($B528="","",IFERROR(INDEX(Insumos!$D$6:$D$405,MATCH($B528,Insumos!$A$6:$A$405,0)),0))</f>
        <v/>
      </c>
      <c r="I528" s="16">
        <f>IF(G528="","",G528*H528)</f>
        <v/>
      </c>
    </row>
    <row r="529">
      <c r="A529" s="14" t="n"/>
      <c r="B529" s="14" t="n"/>
      <c r="C529" s="14">
        <f>IF($B529="","",IFERROR(INDEX(Insumos!$B$6:$B$405,MATCH($B529,Insumos!$A$6:$A$405,0)),"Código não cadastrado"))</f>
        <v/>
      </c>
      <c r="D529" s="14">
        <f>IF($B529="","",IFERROR(INDEX(Insumos!$C$6:$C$405,MATCH($B529,Insumos!$A$6:$A$405,0)),""))</f>
        <v/>
      </c>
      <c r="E529" s="20" t="n"/>
      <c r="F529" s="21" t="n"/>
      <c r="G529" s="20">
        <f>IF(OR(E529="",$B529=""),"",E529*IF(N(F529)=0,1,F529))</f>
        <v/>
      </c>
      <c r="H529" s="16">
        <f>IF($B529="","",IFERROR(INDEX(Insumos!$D$6:$D$405,MATCH($B529,Insumos!$A$6:$A$405,0)),0))</f>
        <v/>
      </c>
      <c r="I529" s="16">
        <f>IF(G529="","",G529*H529)</f>
        <v/>
      </c>
    </row>
    <row r="530">
      <c r="A530" s="14" t="n"/>
      <c r="B530" s="14" t="n"/>
      <c r="C530" s="14">
        <f>IF($B530="","",IFERROR(INDEX(Insumos!$B$6:$B$405,MATCH($B530,Insumos!$A$6:$A$405,0)),"Código não cadastrado"))</f>
        <v/>
      </c>
      <c r="D530" s="14">
        <f>IF($B530="","",IFERROR(INDEX(Insumos!$C$6:$C$405,MATCH($B530,Insumos!$A$6:$A$405,0)),""))</f>
        <v/>
      </c>
      <c r="E530" s="20" t="n"/>
      <c r="F530" s="21" t="n"/>
      <c r="G530" s="20">
        <f>IF(OR(E530="",$B530=""),"",E530*IF(N(F530)=0,1,F530))</f>
        <v/>
      </c>
      <c r="H530" s="16">
        <f>IF($B530="","",IFERROR(INDEX(Insumos!$D$6:$D$405,MATCH($B530,Insumos!$A$6:$A$405,0)),0))</f>
        <v/>
      </c>
      <c r="I530" s="16">
        <f>IF(G530="","",G530*H530)</f>
        <v/>
      </c>
    </row>
    <row r="531">
      <c r="A531" s="14" t="n"/>
      <c r="B531" s="14" t="n"/>
      <c r="C531" s="14">
        <f>IF($B531="","",IFERROR(INDEX(Insumos!$B$6:$B$405,MATCH($B531,Insumos!$A$6:$A$405,0)),"Código não cadastrado"))</f>
        <v/>
      </c>
      <c r="D531" s="14">
        <f>IF($B531="","",IFERROR(INDEX(Insumos!$C$6:$C$405,MATCH($B531,Insumos!$A$6:$A$405,0)),""))</f>
        <v/>
      </c>
      <c r="E531" s="20" t="n"/>
      <c r="F531" s="21" t="n"/>
      <c r="G531" s="20">
        <f>IF(OR(E531="",$B531=""),"",E531*IF(N(F531)=0,1,F531))</f>
        <v/>
      </c>
      <c r="H531" s="16">
        <f>IF($B531="","",IFERROR(INDEX(Insumos!$D$6:$D$405,MATCH($B531,Insumos!$A$6:$A$405,0)),0))</f>
        <v/>
      </c>
      <c r="I531" s="16">
        <f>IF(G531="","",G531*H531)</f>
        <v/>
      </c>
    </row>
    <row r="532">
      <c r="A532" s="14" t="n"/>
      <c r="B532" s="14" t="n"/>
      <c r="C532" s="14">
        <f>IF($B532="","",IFERROR(INDEX(Insumos!$B$6:$B$405,MATCH($B532,Insumos!$A$6:$A$405,0)),"Código não cadastrado"))</f>
        <v/>
      </c>
      <c r="D532" s="14">
        <f>IF($B532="","",IFERROR(INDEX(Insumos!$C$6:$C$405,MATCH($B532,Insumos!$A$6:$A$405,0)),""))</f>
        <v/>
      </c>
      <c r="E532" s="20" t="n"/>
      <c r="F532" s="21" t="n"/>
      <c r="G532" s="20">
        <f>IF(OR(E532="",$B532=""),"",E532*IF(N(F532)=0,1,F532))</f>
        <v/>
      </c>
      <c r="H532" s="16">
        <f>IF($B532="","",IFERROR(INDEX(Insumos!$D$6:$D$405,MATCH($B532,Insumos!$A$6:$A$405,0)),0))</f>
        <v/>
      </c>
      <c r="I532" s="16">
        <f>IF(G532="","",G532*H532)</f>
        <v/>
      </c>
    </row>
    <row r="533">
      <c r="A533" s="14" t="n"/>
      <c r="B533" s="14" t="n"/>
      <c r="C533" s="14">
        <f>IF($B533="","",IFERROR(INDEX(Insumos!$B$6:$B$405,MATCH($B533,Insumos!$A$6:$A$405,0)),"Código não cadastrado"))</f>
        <v/>
      </c>
      <c r="D533" s="14">
        <f>IF($B533="","",IFERROR(INDEX(Insumos!$C$6:$C$405,MATCH($B533,Insumos!$A$6:$A$405,0)),""))</f>
        <v/>
      </c>
      <c r="E533" s="20" t="n"/>
      <c r="F533" s="21" t="n"/>
      <c r="G533" s="20">
        <f>IF(OR(E533="",$B533=""),"",E533*IF(N(F533)=0,1,F533))</f>
        <v/>
      </c>
      <c r="H533" s="16">
        <f>IF($B533="","",IFERROR(INDEX(Insumos!$D$6:$D$405,MATCH($B533,Insumos!$A$6:$A$405,0)),0))</f>
        <v/>
      </c>
      <c r="I533" s="16">
        <f>IF(G533="","",G533*H533)</f>
        <v/>
      </c>
    </row>
    <row r="534">
      <c r="A534" s="14" t="n"/>
      <c r="B534" s="14" t="n"/>
      <c r="C534" s="14">
        <f>IF($B534="","",IFERROR(INDEX(Insumos!$B$6:$B$405,MATCH($B534,Insumos!$A$6:$A$405,0)),"Código não cadastrado"))</f>
        <v/>
      </c>
      <c r="D534" s="14">
        <f>IF($B534="","",IFERROR(INDEX(Insumos!$C$6:$C$405,MATCH($B534,Insumos!$A$6:$A$405,0)),""))</f>
        <v/>
      </c>
      <c r="E534" s="20" t="n"/>
      <c r="F534" s="21" t="n"/>
      <c r="G534" s="20">
        <f>IF(OR(E534="",$B534=""),"",E534*IF(N(F534)=0,1,F534))</f>
        <v/>
      </c>
      <c r="H534" s="16">
        <f>IF($B534="","",IFERROR(INDEX(Insumos!$D$6:$D$405,MATCH($B534,Insumos!$A$6:$A$405,0)),0))</f>
        <v/>
      </c>
      <c r="I534" s="16">
        <f>IF(G534="","",G534*H534)</f>
        <v/>
      </c>
    </row>
    <row r="535">
      <c r="A535" s="14" t="n"/>
      <c r="B535" s="14" t="n"/>
      <c r="C535" s="14">
        <f>IF($B535="","",IFERROR(INDEX(Insumos!$B$6:$B$405,MATCH($B535,Insumos!$A$6:$A$405,0)),"Código não cadastrado"))</f>
        <v/>
      </c>
      <c r="D535" s="14">
        <f>IF($B535="","",IFERROR(INDEX(Insumos!$C$6:$C$405,MATCH($B535,Insumos!$A$6:$A$405,0)),""))</f>
        <v/>
      </c>
      <c r="E535" s="20" t="n"/>
      <c r="F535" s="21" t="n"/>
      <c r="G535" s="20">
        <f>IF(OR(E535="",$B535=""),"",E535*IF(N(F535)=0,1,F535))</f>
        <v/>
      </c>
      <c r="H535" s="16">
        <f>IF($B535="","",IFERROR(INDEX(Insumos!$D$6:$D$405,MATCH($B535,Insumos!$A$6:$A$405,0)),0))</f>
        <v/>
      </c>
      <c r="I535" s="16">
        <f>IF(G535="","",G535*H535)</f>
        <v/>
      </c>
    </row>
    <row r="536">
      <c r="A536" s="14" t="n"/>
      <c r="B536" s="14" t="n"/>
      <c r="C536" s="14">
        <f>IF($B536="","",IFERROR(INDEX(Insumos!$B$6:$B$405,MATCH($B536,Insumos!$A$6:$A$405,0)),"Código não cadastrado"))</f>
        <v/>
      </c>
      <c r="D536" s="14">
        <f>IF($B536="","",IFERROR(INDEX(Insumos!$C$6:$C$405,MATCH($B536,Insumos!$A$6:$A$405,0)),""))</f>
        <v/>
      </c>
      <c r="E536" s="20" t="n"/>
      <c r="F536" s="21" t="n"/>
      <c r="G536" s="20">
        <f>IF(OR(E536="",$B536=""),"",E536*IF(N(F536)=0,1,F536))</f>
        <v/>
      </c>
      <c r="H536" s="16">
        <f>IF($B536="","",IFERROR(INDEX(Insumos!$D$6:$D$405,MATCH($B536,Insumos!$A$6:$A$405,0)),0))</f>
        <v/>
      </c>
      <c r="I536" s="16">
        <f>IF(G536="","",G536*H536)</f>
        <v/>
      </c>
    </row>
    <row r="537">
      <c r="A537" s="14" t="n"/>
      <c r="B537" s="14" t="n"/>
      <c r="C537" s="14">
        <f>IF($B537="","",IFERROR(INDEX(Insumos!$B$6:$B$405,MATCH($B537,Insumos!$A$6:$A$405,0)),"Código não cadastrado"))</f>
        <v/>
      </c>
      <c r="D537" s="14">
        <f>IF($B537="","",IFERROR(INDEX(Insumos!$C$6:$C$405,MATCH($B537,Insumos!$A$6:$A$405,0)),""))</f>
        <v/>
      </c>
      <c r="E537" s="20" t="n"/>
      <c r="F537" s="21" t="n"/>
      <c r="G537" s="20">
        <f>IF(OR(E537="",$B537=""),"",E537*IF(N(F537)=0,1,F537))</f>
        <v/>
      </c>
      <c r="H537" s="16">
        <f>IF($B537="","",IFERROR(INDEX(Insumos!$D$6:$D$405,MATCH($B537,Insumos!$A$6:$A$405,0)),0))</f>
        <v/>
      </c>
      <c r="I537" s="16">
        <f>IF(G537="","",G537*H537)</f>
        <v/>
      </c>
    </row>
    <row r="538">
      <c r="A538" s="14" t="n"/>
      <c r="B538" s="14" t="n"/>
      <c r="C538" s="14">
        <f>IF($B538="","",IFERROR(INDEX(Insumos!$B$6:$B$405,MATCH($B538,Insumos!$A$6:$A$405,0)),"Código não cadastrado"))</f>
        <v/>
      </c>
      <c r="D538" s="14">
        <f>IF($B538="","",IFERROR(INDEX(Insumos!$C$6:$C$405,MATCH($B538,Insumos!$A$6:$A$405,0)),""))</f>
        <v/>
      </c>
      <c r="E538" s="20" t="n"/>
      <c r="F538" s="21" t="n"/>
      <c r="G538" s="20">
        <f>IF(OR(E538="",$B538=""),"",E538*IF(N(F538)=0,1,F538))</f>
        <v/>
      </c>
      <c r="H538" s="16">
        <f>IF($B538="","",IFERROR(INDEX(Insumos!$D$6:$D$405,MATCH($B538,Insumos!$A$6:$A$405,0)),0))</f>
        <v/>
      </c>
      <c r="I538" s="16">
        <f>IF(G538="","",G538*H538)</f>
        <v/>
      </c>
    </row>
    <row r="539">
      <c r="A539" s="14" t="n"/>
      <c r="B539" s="14" t="n"/>
      <c r="C539" s="14">
        <f>IF($B539="","",IFERROR(INDEX(Insumos!$B$6:$B$405,MATCH($B539,Insumos!$A$6:$A$405,0)),"Código não cadastrado"))</f>
        <v/>
      </c>
      <c r="D539" s="14">
        <f>IF($B539="","",IFERROR(INDEX(Insumos!$C$6:$C$405,MATCH($B539,Insumos!$A$6:$A$405,0)),""))</f>
        <v/>
      </c>
      <c r="E539" s="20" t="n"/>
      <c r="F539" s="21" t="n"/>
      <c r="G539" s="20">
        <f>IF(OR(E539="",$B539=""),"",E539*IF(N(F539)=0,1,F539))</f>
        <v/>
      </c>
      <c r="H539" s="16">
        <f>IF($B539="","",IFERROR(INDEX(Insumos!$D$6:$D$405,MATCH($B539,Insumos!$A$6:$A$405,0)),0))</f>
        <v/>
      </c>
      <c r="I539" s="16">
        <f>IF(G539="","",G539*H539)</f>
        <v/>
      </c>
    </row>
    <row r="540">
      <c r="A540" s="14" t="n"/>
      <c r="B540" s="14" t="n"/>
      <c r="C540" s="14">
        <f>IF($B540="","",IFERROR(INDEX(Insumos!$B$6:$B$405,MATCH($B540,Insumos!$A$6:$A$405,0)),"Código não cadastrado"))</f>
        <v/>
      </c>
      <c r="D540" s="14">
        <f>IF($B540="","",IFERROR(INDEX(Insumos!$C$6:$C$405,MATCH($B540,Insumos!$A$6:$A$405,0)),""))</f>
        <v/>
      </c>
      <c r="E540" s="20" t="n"/>
      <c r="F540" s="21" t="n"/>
      <c r="G540" s="20">
        <f>IF(OR(E540="",$B540=""),"",E540*IF(N(F540)=0,1,F540))</f>
        <v/>
      </c>
      <c r="H540" s="16">
        <f>IF($B540="","",IFERROR(INDEX(Insumos!$D$6:$D$405,MATCH($B540,Insumos!$A$6:$A$405,0)),0))</f>
        <v/>
      </c>
      <c r="I540" s="16">
        <f>IF(G540="","",G540*H540)</f>
        <v/>
      </c>
    </row>
    <row r="541">
      <c r="A541" s="14" t="n"/>
      <c r="B541" s="14" t="n"/>
      <c r="C541" s="14">
        <f>IF($B541="","",IFERROR(INDEX(Insumos!$B$6:$B$405,MATCH($B541,Insumos!$A$6:$A$405,0)),"Código não cadastrado"))</f>
        <v/>
      </c>
      <c r="D541" s="14">
        <f>IF($B541="","",IFERROR(INDEX(Insumos!$C$6:$C$405,MATCH($B541,Insumos!$A$6:$A$405,0)),""))</f>
        <v/>
      </c>
      <c r="E541" s="20" t="n"/>
      <c r="F541" s="21" t="n"/>
      <c r="G541" s="20">
        <f>IF(OR(E541="",$B541=""),"",E541*IF(N(F541)=0,1,F541))</f>
        <v/>
      </c>
      <c r="H541" s="16">
        <f>IF($B541="","",IFERROR(INDEX(Insumos!$D$6:$D$405,MATCH($B541,Insumos!$A$6:$A$405,0)),0))</f>
        <v/>
      </c>
      <c r="I541" s="16">
        <f>IF(G541="","",G541*H541)</f>
        <v/>
      </c>
    </row>
    <row r="542">
      <c r="A542" s="14" t="n"/>
      <c r="B542" s="14" t="n"/>
      <c r="C542" s="14">
        <f>IF($B542="","",IFERROR(INDEX(Insumos!$B$6:$B$405,MATCH($B542,Insumos!$A$6:$A$405,0)),"Código não cadastrado"))</f>
        <v/>
      </c>
      <c r="D542" s="14">
        <f>IF($B542="","",IFERROR(INDEX(Insumos!$C$6:$C$405,MATCH($B542,Insumos!$A$6:$A$405,0)),""))</f>
        <v/>
      </c>
      <c r="E542" s="20" t="n"/>
      <c r="F542" s="21" t="n"/>
      <c r="G542" s="20">
        <f>IF(OR(E542="",$B542=""),"",E542*IF(N(F542)=0,1,F542))</f>
        <v/>
      </c>
      <c r="H542" s="16">
        <f>IF($B542="","",IFERROR(INDEX(Insumos!$D$6:$D$405,MATCH($B542,Insumos!$A$6:$A$405,0)),0))</f>
        <v/>
      </c>
      <c r="I542" s="16">
        <f>IF(G542="","",G542*H542)</f>
        <v/>
      </c>
    </row>
    <row r="543">
      <c r="A543" s="14" t="n"/>
      <c r="B543" s="14" t="n"/>
      <c r="C543" s="14">
        <f>IF($B543="","",IFERROR(INDEX(Insumos!$B$6:$B$405,MATCH($B543,Insumos!$A$6:$A$405,0)),"Código não cadastrado"))</f>
        <v/>
      </c>
      <c r="D543" s="14">
        <f>IF($B543="","",IFERROR(INDEX(Insumos!$C$6:$C$405,MATCH($B543,Insumos!$A$6:$A$405,0)),""))</f>
        <v/>
      </c>
      <c r="E543" s="20" t="n"/>
      <c r="F543" s="21" t="n"/>
      <c r="G543" s="20">
        <f>IF(OR(E543="",$B543=""),"",E543*IF(N(F543)=0,1,F543))</f>
        <v/>
      </c>
      <c r="H543" s="16">
        <f>IF($B543="","",IFERROR(INDEX(Insumos!$D$6:$D$405,MATCH($B543,Insumos!$A$6:$A$405,0)),0))</f>
        <v/>
      </c>
      <c r="I543" s="16">
        <f>IF(G543="","",G543*H543)</f>
        <v/>
      </c>
    </row>
    <row r="544">
      <c r="A544" s="14" t="n"/>
      <c r="B544" s="14" t="n"/>
      <c r="C544" s="14">
        <f>IF($B544="","",IFERROR(INDEX(Insumos!$B$6:$B$405,MATCH($B544,Insumos!$A$6:$A$405,0)),"Código não cadastrado"))</f>
        <v/>
      </c>
      <c r="D544" s="14">
        <f>IF($B544="","",IFERROR(INDEX(Insumos!$C$6:$C$405,MATCH($B544,Insumos!$A$6:$A$405,0)),""))</f>
        <v/>
      </c>
      <c r="E544" s="20" t="n"/>
      <c r="F544" s="21" t="n"/>
      <c r="G544" s="20">
        <f>IF(OR(E544="",$B544=""),"",E544*IF(N(F544)=0,1,F544))</f>
        <v/>
      </c>
      <c r="H544" s="16">
        <f>IF($B544="","",IFERROR(INDEX(Insumos!$D$6:$D$405,MATCH($B544,Insumos!$A$6:$A$405,0)),0))</f>
        <v/>
      </c>
      <c r="I544" s="16">
        <f>IF(G544="","",G544*H544)</f>
        <v/>
      </c>
    </row>
    <row r="545">
      <c r="A545" s="14" t="n"/>
      <c r="B545" s="14" t="n"/>
      <c r="C545" s="14">
        <f>IF($B545="","",IFERROR(INDEX(Insumos!$B$6:$B$405,MATCH($B545,Insumos!$A$6:$A$405,0)),"Código não cadastrado"))</f>
        <v/>
      </c>
      <c r="D545" s="14">
        <f>IF($B545="","",IFERROR(INDEX(Insumos!$C$6:$C$405,MATCH($B545,Insumos!$A$6:$A$405,0)),""))</f>
        <v/>
      </c>
      <c r="E545" s="20" t="n"/>
      <c r="F545" s="21" t="n"/>
      <c r="G545" s="20">
        <f>IF(OR(E545="",$B545=""),"",E545*IF(N(F545)=0,1,F545))</f>
        <v/>
      </c>
      <c r="H545" s="16">
        <f>IF($B545="","",IFERROR(INDEX(Insumos!$D$6:$D$405,MATCH($B545,Insumos!$A$6:$A$405,0)),0))</f>
        <v/>
      </c>
      <c r="I545" s="16">
        <f>IF(G545="","",G545*H545)</f>
        <v/>
      </c>
    </row>
    <row r="546">
      <c r="A546" s="14" t="n"/>
      <c r="B546" s="14" t="n"/>
      <c r="C546" s="14">
        <f>IF($B546="","",IFERROR(INDEX(Insumos!$B$6:$B$405,MATCH($B546,Insumos!$A$6:$A$405,0)),"Código não cadastrado"))</f>
        <v/>
      </c>
      <c r="D546" s="14">
        <f>IF($B546="","",IFERROR(INDEX(Insumos!$C$6:$C$405,MATCH($B546,Insumos!$A$6:$A$405,0)),""))</f>
        <v/>
      </c>
      <c r="E546" s="20" t="n"/>
      <c r="F546" s="21" t="n"/>
      <c r="G546" s="20">
        <f>IF(OR(E546="",$B546=""),"",E546*IF(N(F546)=0,1,F546))</f>
        <v/>
      </c>
      <c r="H546" s="16">
        <f>IF($B546="","",IFERROR(INDEX(Insumos!$D$6:$D$405,MATCH($B546,Insumos!$A$6:$A$405,0)),0))</f>
        <v/>
      </c>
      <c r="I546" s="16">
        <f>IF(G546="","",G546*H546)</f>
        <v/>
      </c>
    </row>
    <row r="547">
      <c r="A547" s="14" t="n"/>
      <c r="B547" s="14" t="n"/>
      <c r="C547" s="14">
        <f>IF($B547="","",IFERROR(INDEX(Insumos!$B$6:$B$405,MATCH($B547,Insumos!$A$6:$A$405,0)),"Código não cadastrado"))</f>
        <v/>
      </c>
      <c r="D547" s="14">
        <f>IF($B547="","",IFERROR(INDEX(Insumos!$C$6:$C$405,MATCH($B547,Insumos!$A$6:$A$405,0)),""))</f>
        <v/>
      </c>
      <c r="E547" s="20" t="n"/>
      <c r="F547" s="21" t="n"/>
      <c r="G547" s="20">
        <f>IF(OR(E547="",$B547=""),"",E547*IF(N(F547)=0,1,F547))</f>
        <v/>
      </c>
      <c r="H547" s="16">
        <f>IF($B547="","",IFERROR(INDEX(Insumos!$D$6:$D$405,MATCH($B547,Insumos!$A$6:$A$405,0)),0))</f>
        <v/>
      </c>
      <c r="I547" s="16">
        <f>IF(G547="","",G547*H547)</f>
        <v/>
      </c>
    </row>
    <row r="548">
      <c r="A548" s="14" t="n"/>
      <c r="B548" s="14" t="n"/>
      <c r="C548" s="14">
        <f>IF($B548="","",IFERROR(INDEX(Insumos!$B$6:$B$405,MATCH($B548,Insumos!$A$6:$A$405,0)),"Código não cadastrado"))</f>
        <v/>
      </c>
      <c r="D548" s="14">
        <f>IF($B548="","",IFERROR(INDEX(Insumos!$C$6:$C$405,MATCH($B548,Insumos!$A$6:$A$405,0)),""))</f>
        <v/>
      </c>
      <c r="E548" s="20" t="n"/>
      <c r="F548" s="21" t="n"/>
      <c r="G548" s="20">
        <f>IF(OR(E548="",$B548=""),"",E548*IF(N(F548)=0,1,F548))</f>
        <v/>
      </c>
      <c r="H548" s="16">
        <f>IF($B548="","",IFERROR(INDEX(Insumos!$D$6:$D$405,MATCH($B548,Insumos!$A$6:$A$405,0)),0))</f>
        <v/>
      </c>
      <c r="I548" s="16">
        <f>IF(G548="","",G548*H548)</f>
        <v/>
      </c>
    </row>
    <row r="549">
      <c r="A549" s="14" t="n"/>
      <c r="B549" s="14" t="n"/>
      <c r="C549" s="14">
        <f>IF($B549="","",IFERROR(INDEX(Insumos!$B$6:$B$405,MATCH($B549,Insumos!$A$6:$A$405,0)),"Código não cadastrado"))</f>
        <v/>
      </c>
      <c r="D549" s="14">
        <f>IF($B549="","",IFERROR(INDEX(Insumos!$C$6:$C$405,MATCH($B549,Insumos!$A$6:$A$405,0)),""))</f>
        <v/>
      </c>
      <c r="E549" s="20" t="n"/>
      <c r="F549" s="21" t="n"/>
      <c r="G549" s="20">
        <f>IF(OR(E549="",$B549=""),"",E549*IF(N(F549)=0,1,F549))</f>
        <v/>
      </c>
      <c r="H549" s="16">
        <f>IF($B549="","",IFERROR(INDEX(Insumos!$D$6:$D$405,MATCH($B549,Insumos!$A$6:$A$405,0)),0))</f>
        <v/>
      </c>
      <c r="I549" s="16">
        <f>IF(G549="","",G549*H549)</f>
        <v/>
      </c>
    </row>
    <row r="550">
      <c r="A550" s="14" t="n"/>
      <c r="B550" s="14" t="n"/>
      <c r="C550" s="14">
        <f>IF($B550="","",IFERROR(INDEX(Insumos!$B$6:$B$405,MATCH($B550,Insumos!$A$6:$A$405,0)),"Código não cadastrado"))</f>
        <v/>
      </c>
      <c r="D550" s="14">
        <f>IF($B550="","",IFERROR(INDEX(Insumos!$C$6:$C$405,MATCH($B550,Insumos!$A$6:$A$405,0)),""))</f>
        <v/>
      </c>
      <c r="E550" s="20" t="n"/>
      <c r="F550" s="21" t="n"/>
      <c r="G550" s="20">
        <f>IF(OR(E550="",$B550=""),"",E550*IF(N(F550)=0,1,F550))</f>
        <v/>
      </c>
      <c r="H550" s="16">
        <f>IF($B550="","",IFERROR(INDEX(Insumos!$D$6:$D$405,MATCH($B550,Insumos!$A$6:$A$405,0)),0))</f>
        <v/>
      </c>
      <c r="I550" s="16">
        <f>IF(G550="","",G550*H550)</f>
        <v/>
      </c>
    </row>
    <row r="551">
      <c r="A551" s="14" t="n"/>
      <c r="B551" s="14" t="n"/>
      <c r="C551" s="14">
        <f>IF($B551="","",IFERROR(INDEX(Insumos!$B$6:$B$405,MATCH($B551,Insumos!$A$6:$A$405,0)),"Código não cadastrado"))</f>
        <v/>
      </c>
      <c r="D551" s="14">
        <f>IF($B551="","",IFERROR(INDEX(Insumos!$C$6:$C$405,MATCH($B551,Insumos!$A$6:$A$405,0)),""))</f>
        <v/>
      </c>
      <c r="E551" s="20" t="n"/>
      <c r="F551" s="21" t="n"/>
      <c r="G551" s="20">
        <f>IF(OR(E551="",$B551=""),"",E551*IF(N(F551)=0,1,F551))</f>
        <v/>
      </c>
      <c r="H551" s="16">
        <f>IF($B551="","",IFERROR(INDEX(Insumos!$D$6:$D$405,MATCH($B551,Insumos!$A$6:$A$405,0)),0))</f>
        <v/>
      </c>
      <c r="I551" s="16">
        <f>IF(G551="","",G551*H551)</f>
        <v/>
      </c>
    </row>
    <row r="552">
      <c r="A552" s="14" t="n"/>
      <c r="B552" s="14" t="n"/>
      <c r="C552" s="14">
        <f>IF($B552="","",IFERROR(INDEX(Insumos!$B$6:$B$405,MATCH($B552,Insumos!$A$6:$A$405,0)),"Código não cadastrado"))</f>
        <v/>
      </c>
      <c r="D552" s="14">
        <f>IF($B552="","",IFERROR(INDEX(Insumos!$C$6:$C$405,MATCH($B552,Insumos!$A$6:$A$405,0)),""))</f>
        <v/>
      </c>
      <c r="E552" s="20" t="n"/>
      <c r="F552" s="21" t="n"/>
      <c r="G552" s="20">
        <f>IF(OR(E552="",$B552=""),"",E552*IF(N(F552)=0,1,F552))</f>
        <v/>
      </c>
      <c r="H552" s="16">
        <f>IF($B552="","",IFERROR(INDEX(Insumos!$D$6:$D$405,MATCH($B552,Insumos!$A$6:$A$405,0)),0))</f>
        <v/>
      </c>
      <c r="I552" s="16">
        <f>IF(G552="","",G552*H552)</f>
        <v/>
      </c>
    </row>
    <row r="553">
      <c r="A553" s="14" t="n"/>
      <c r="B553" s="14" t="n"/>
      <c r="C553" s="14">
        <f>IF($B553="","",IFERROR(INDEX(Insumos!$B$6:$B$405,MATCH($B553,Insumos!$A$6:$A$405,0)),"Código não cadastrado"))</f>
        <v/>
      </c>
      <c r="D553" s="14">
        <f>IF($B553="","",IFERROR(INDEX(Insumos!$C$6:$C$405,MATCH($B553,Insumos!$A$6:$A$405,0)),""))</f>
        <v/>
      </c>
      <c r="E553" s="20" t="n"/>
      <c r="F553" s="21" t="n"/>
      <c r="G553" s="20">
        <f>IF(OR(E553="",$B553=""),"",E553*IF(N(F553)=0,1,F553))</f>
        <v/>
      </c>
      <c r="H553" s="16">
        <f>IF($B553="","",IFERROR(INDEX(Insumos!$D$6:$D$405,MATCH($B553,Insumos!$A$6:$A$405,0)),0))</f>
        <v/>
      </c>
      <c r="I553" s="16">
        <f>IF(G553="","",G553*H553)</f>
        <v/>
      </c>
    </row>
    <row r="554">
      <c r="A554" s="14" t="n"/>
      <c r="B554" s="14" t="n"/>
      <c r="C554" s="14">
        <f>IF($B554="","",IFERROR(INDEX(Insumos!$B$6:$B$405,MATCH($B554,Insumos!$A$6:$A$405,0)),"Código não cadastrado"))</f>
        <v/>
      </c>
      <c r="D554" s="14">
        <f>IF($B554="","",IFERROR(INDEX(Insumos!$C$6:$C$405,MATCH($B554,Insumos!$A$6:$A$405,0)),""))</f>
        <v/>
      </c>
      <c r="E554" s="20" t="n"/>
      <c r="F554" s="21" t="n"/>
      <c r="G554" s="20">
        <f>IF(OR(E554="",$B554=""),"",E554*IF(N(F554)=0,1,F554))</f>
        <v/>
      </c>
      <c r="H554" s="16">
        <f>IF($B554="","",IFERROR(INDEX(Insumos!$D$6:$D$405,MATCH($B554,Insumos!$A$6:$A$405,0)),0))</f>
        <v/>
      </c>
      <c r="I554" s="16">
        <f>IF(G554="","",G554*H554)</f>
        <v/>
      </c>
    </row>
    <row r="555">
      <c r="A555" s="14" t="n"/>
      <c r="B555" s="14" t="n"/>
      <c r="C555" s="14">
        <f>IF($B555="","",IFERROR(INDEX(Insumos!$B$6:$B$405,MATCH($B555,Insumos!$A$6:$A$405,0)),"Código não cadastrado"))</f>
        <v/>
      </c>
      <c r="D555" s="14">
        <f>IF($B555="","",IFERROR(INDEX(Insumos!$C$6:$C$405,MATCH($B555,Insumos!$A$6:$A$405,0)),""))</f>
        <v/>
      </c>
      <c r="E555" s="20" t="n"/>
      <c r="F555" s="21" t="n"/>
      <c r="G555" s="20">
        <f>IF(OR(E555="",$B555=""),"",E555*IF(N(F555)=0,1,F555))</f>
        <v/>
      </c>
      <c r="H555" s="16">
        <f>IF($B555="","",IFERROR(INDEX(Insumos!$D$6:$D$405,MATCH($B555,Insumos!$A$6:$A$405,0)),0))</f>
        <v/>
      </c>
      <c r="I555" s="16">
        <f>IF(G555="","",G555*H555)</f>
        <v/>
      </c>
    </row>
    <row r="556">
      <c r="A556" s="14" t="n"/>
      <c r="B556" s="14" t="n"/>
      <c r="C556" s="14">
        <f>IF($B556="","",IFERROR(INDEX(Insumos!$B$6:$B$405,MATCH($B556,Insumos!$A$6:$A$405,0)),"Código não cadastrado"))</f>
        <v/>
      </c>
      <c r="D556" s="14">
        <f>IF($B556="","",IFERROR(INDEX(Insumos!$C$6:$C$405,MATCH($B556,Insumos!$A$6:$A$405,0)),""))</f>
        <v/>
      </c>
      <c r="E556" s="20" t="n"/>
      <c r="F556" s="21" t="n"/>
      <c r="G556" s="20">
        <f>IF(OR(E556="",$B556=""),"",E556*IF(N(F556)=0,1,F556))</f>
        <v/>
      </c>
      <c r="H556" s="16">
        <f>IF($B556="","",IFERROR(INDEX(Insumos!$D$6:$D$405,MATCH($B556,Insumos!$A$6:$A$405,0)),0))</f>
        <v/>
      </c>
      <c r="I556" s="16">
        <f>IF(G556="","",G556*H556)</f>
        <v/>
      </c>
    </row>
    <row r="557">
      <c r="A557" s="14" t="n"/>
      <c r="B557" s="14" t="n"/>
      <c r="C557" s="14">
        <f>IF($B557="","",IFERROR(INDEX(Insumos!$B$6:$B$405,MATCH($B557,Insumos!$A$6:$A$405,0)),"Código não cadastrado"))</f>
        <v/>
      </c>
      <c r="D557" s="14">
        <f>IF($B557="","",IFERROR(INDEX(Insumos!$C$6:$C$405,MATCH($B557,Insumos!$A$6:$A$405,0)),""))</f>
        <v/>
      </c>
      <c r="E557" s="20" t="n"/>
      <c r="F557" s="21" t="n"/>
      <c r="G557" s="20">
        <f>IF(OR(E557="",$B557=""),"",E557*IF(N(F557)=0,1,F557))</f>
        <v/>
      </c>
      <c r="H557" s="16">
        <f>IF($B557="","",IFERROR(INDEX(Insumos!$D$6:$D$405,MATCH($B557,Insumos!$A$6:$A$405,0)),0))</f>
        <v/>
      </c>
      <c r="I557" s="16">
        <f>IF(G557="","",G557*H557)</f>
        <v/>
      </c>
    </row>
    <row r="558">
      <c r="A558" s="14" t="n"/>
      <c r="B558" s="14" t="n"/>
      <c r="C558" s="14">
        <f>IF($B558="","",IFERROR(INDEX(Insumos!$B$6:$B$405,MATCH($B558,Insumos!$A$6:$A$405,0)),"Código não cadastrado"))</f>
        <v/>
      </c>
      <c r="D558" s="14">
        <f>IF($B558="","",IFERROR(INDEX(Insumos!$C$6:$C$405,MATCH($B558,Insumos!$A$6:$A$405,0)),""))</f>
        <v/>
      </c>
      <c r="E558" s="20" t="n"/>
      <c r="F558" s="21" t="n"/>
      <c r="G558" s="20">
        <f>IF(OR(E558="",$B558=""),"",E558*IF(N(F558)=0,1,F558))</f>
        <v/>
      </c>
      <c r="H558" s="16">
        <f>IF($B558="","",IFERROR(INDEX(Insumos!$D$6:$D$405,MATCH($B558,Insumos!$A$6:$A$405,0)),0))</f>
        <v/>
      </c>
      <c r="I558" s="16">
        <f>IF(G558="","",G558*H558)</f>
        <v/>
      </c>
    </row>
    <row r="559">
      <c r="A559" s="14" t="n"/>
      <c r="B559" s="14" t="n"/>
      <c r="C559" s="14">
        <f>IF($B559="","",IFERROR(INDEX(Insumos!$B$6:$B$405,MATCH($B559,Insumos!$A$6:$A$405,0)),"Código não cadastrado"))</f>
        <v/>
      </c>
      <c r="D559" s="14">
        <f>IF($B559="","",IFERROR(INDEX(Insumos!$C$6:$C$405,MATCH($B559,Insumos!$A$6:$A$405,0)),""))</f>
        <v/>
      </c>
      <c r="E559" s="20" t="n"/>
      <c r="F559" s="21" t="n"/>
      <c r="G559" s="20">
        <f>IF(OR(E559="",$B559=""),"",E559*IF(N(F559)=0,1,F559))</f>
        <v/>
      </c>
      <c r="H559" s="16">
        <f>IF($B559="","",IFERROR(INDEX(Insumos!$D$6:$D$405,MATCH($B559,Insumos!$A$6:$A$405,0)),0))</f>
        <v/>
      </c>
      <c r="I559" s="16">
        <f>IF(G559="","",G559*H559)</f>
        <v/>
      </c>
    </row>
    <row r="560">
      <c r="A560" s="14" t="n"/>
      <c r="B560" s="14" t="n"/>
      <c r="C560" s="14">
        <f>IF($B560="","",IFERROR(INDEX(Insumos!$B$6:$B$405,MATCH($B560,Insumos!$A$6:$A$405,0)),"Código não cadastrado"))</f>
        <v/>
      </c>
      <c r="D560" s="14">
        <f>IF($B560="","",IFERROR(INDEX(Insumos!$C$6:$C$405,MATCH($B560,Insumos!$A$6:$A$405,0)),""))</f>
        <v/>
      </c>
      <c r="E560" s="20" t="n"/>
      <c r="F560" s="21" t="n"/>
      <c r="G560" s="20">
        <f>IF(OR(E560="",$B560=""),"",E560*IF(N(F560)=0,1,F560))</f>
        <v/>
      </c>
      <c r="H560" s="16">
        <f>IF($B560="","",IFERROR(INDEX(Insumos!$D$6:$D$405,MATCH($B560,Insumos!$A$6:$A$405,0)),0))</f>
        <v/>
      </c>
      <c r="I560" s="16">
        <f>IF(G560="","",G560*H560)</f>
        <v/>
      </c>
    </row>
    <row r="561">
      <c r="A561" s="14" t="n"/>
      <c r="B561" s="14" t="n"/>
      <c r="C561" s="14">
        <f>IF($B561="","",IFERROR(INDEX(Insumos!$B$6:$B$405,MATCH($B561,Insumos!$A$6:$A$405,0)),"Código não cadastrado"))</f>
        <v/>
      </c>
      <c r="D561" s="14">
        <f>IF($B561="","",IFERROR(INDEX(Insumos!$C$6:$C$405,MATCH($B561,Insumos!$A$6:$A$405,0)),""))</f>
        <v/>
      </c>
      <c r="E561" s="20" t="n"/>
      <c r="F561" s="21" t="n"/>
      <c r="G561" s="20">
        <f>IF(OR(E561="",$B561=""),"",E561*IF(N(F561)=0,1,F561))</f>
        <v/>
      </c>
      <c r="H561" s="16">
        <f>IF($B561="","",IFERROR(INDEX(Insumos!$D$6:$D$405,MATCH($B561,Insumos!$A$6:$A$405,0)),0))</f>
        <v/>
      </c>
      <c r="I561" s="16">
        <f>IF(G561="","",G561*H561)</f>
        <v/>
      </c>
    </row>
    <row r="562">
      <c r="A562" s="14" t="n"/>
      <c r="B562" s="14" t="n"/>
      <c r="C562" s="14">
        <f>IF($B562="","",IFERROR(INDEX(Insumos!$B$6:$B$405,MATCH($B562,Insumos!$A$6:$A$405,0)),"Código não cadastrado"))</f>
        <v/>
      </c>
      <c r="D562" s="14">
        <f>IF($B562="","",IFERROR(INDEX(Insumos!$C$6:$C$405,MATCH($B562,Insumos!$A$6:$A$405,0)),""))</f>
        <v/>
      </c>
      <c r="E562" s="20" t="n"/>
      <c r="F562" s="21" t="n"/>
      <c r="G562" s="20">
        <f>IF(OR(E562="",$B562=""),"",E562*IF(N(F562)=0,1,F562))</f>
        <v/>
      </c>
      <c r="H562" s="16">
        <f>IF($B562="","",IFERROR(INDEX(Insumos!$D$6:$D$405,MATCH($B562,Insumos!$A$6:$A$405,0)),0))</f>
        <v/>
      </c>
      <c r="I562" s="16">
        <f>IF(G562="","",G562*H562)</f>
        <v/>
      </c>
    </row>
    <row r="563">
      <c r="A563" s="14" t="n"/>
      <c r="B563" s="14" t="n"/>
      <c r="C563" s="14">
        <f>IF($B563="","",IFERROR(INDEX(Insumos!$B$6:$B$405,MATCH($B563,Insumos!$A$6:$A$405,0)),"Código não cadastrado"))</f>
        <v/>
      </c>
      <c r="D563" s="14">
        <f>IF($B563="","",IFERROR(INDEX(Insumos!$C$6:$C$405,MATCH($B563,Insumos!$A$6:$A$405,0)),""))</f>
        <v/>
      </c>
      <c r="E563" s="20" t="n"/>
      <c r="F563" s="21" t="n"/>
      <c r="G563" s="20">
        <f>IF(OR(E563="",$B563=""),"",E563*IF(N(F563)=0,1,F563))</f>
        <v/>
      </c>
      <c r="H563" s="16">
        <f>IF($B563="","",IFERROR(INDEX(Insumos!$D$6:$D$405,MATCH($B563,Insumos!$A$6:$A$405,0)),0))</f>
        <v/>
      </c>
      <c r="I563" s="16">
        <f>IF(G563="","",G563*H563)</f>
        <v/>
      </c>
    </row>
    <row r="564">
      <c r="A564" s="14" t="n"/>
      <c r="B564" s="14" t="n"/>
      <c r="C564" s="14">
        <f>IF($B564="","",IFERROR(INDEX(Insumos!$B$6:$B$405,MATCH($B564,Insumos!$A$6:$A$405,0)),"Código não cadastrado"))</f>
        <v/>
      </c>
      <c r="D564" s="14">
        <f>IF($B564="","",IFERROR(INDEX(Insumos!$C$6:$C$405,MATCH($B564,Insumos!$A$6:$A$405,0)),""))</f>
        <v/>
      </c>
      <c r="E564" s="20" t="n"/>
      <c r="F564" s="21" t="n"/>
      <c r="G564" s="20">
        <f>IF(OR(E564="",$B564=""),"",E564*IF(N(F564)=0,1,F564))</f>
        <v/>
      </c>
      <c r="H564" s="16">
        <f>IF($B564="","",IFERROR(INDEX(Insumos!$D$6:$D$405,MATCH($B564,Insumos!$A$6:$A$405,0)),0))</f>
        <v/>
      </c>
      <c r="I564" s="16">
        <f>IF(G564="","",G564*H564)</f>
        <v/>
      </c>
    </row>
    <row r="565">
      <c r="A565" s="14" t="n"/>
      <c r="B565" s="14" t="n"/>
      <c r="C565" s="14">
        <f>IF($B565="","",IFERROR(INDEX(Insumos!$B$6:$B$405,MATCH($B565,Insumos!$A$6:$A$405,0)),"Código não cadastrado"))</f>
        <v/>
      </c>
      <c r="D565" s="14">
        <f>IF($B565="","",IFERROR(INDEX(Insumos!$C$6:$C$405,MATCH($B565,Insumos!$A$6:$A$405,0)),""))</f>
        <v/>
      </c>
      <c r="E565" s="20" t="n"/>
      <c r="F565" s="21" t="n"/>
      <c r="G565" s="20">
        <f>IF(OR(E565="",$B565=""),"",E565*IF(N(F565)=0,1,F565))</f>
        <v/>
      </c>
      <c r="H565" s="16">
        <f>IF($B565="","",IFERROR(INDEX(Insumos!$D$6:$D$405,MATCH($B565,Insumos!$A$6:$A$405,0)),0))</f>
        <v/>
      </c>
      <c r="I565" s="16">
        <f>IF(G565="","",G565*H565)</f>
        <v/>
      </c>
    </row>
    <row r="566">
      <c r="A566" s="14" t="n"/>
      <c r="B566" s="14" t="n"/>
      <c r="C566" s="14">
        <f>IF($B566="","",IFERROR(INDEX(Insumos!$B$6:$B$405,MATCH($B566,Insumos!$A$6:$A$405,0)),"Código não cadastrado"))</f>
        <v/>
      </c>
      <c r="D566" s="14">
        <f>IF($B566="","",IFERROR(INDEX(Insumos!$C$6:$C$405,MATCH($B566,Insumos!$A$6:$A$405,0)),""))</f>
        <v/>
      </c>
      <c r="E566" s="20" t="n"/>
      <c r="F566" s="21" t="n"/>
      <c r="G566" s="20">
        <f>IF(OR(E566="",$B566=""),"",E566*IF(N(F566)=0,1,F566))</f>
        <v/>
      </c>
      <c r="H566" s="16">
        <f>IF($B566="","",IFERROR(INDEX(Insumos!$D$6:$D$405,MATCH($B566,Insumos!$A$6:$A$405,0)),0))</f>
        <v/>
      </c>
      <c r="I566" s="16">
        <f>IF(G566="","",G566*H566)</f>
        <v/>
      </c>
    </row>
    <row r="567">
      <c r="A567" s="14" t="n"/>
      <c r="B567" s="14" t="n"/>
      <c r="C567" s="14">
        <f>IF($B567="","",IFERROR(INDEX(Insumos!$B$6:$B$405,MATCH($B567,Insumos!$A$6:$A$405,0)),"Código não cadastrado"))</f>
        <v/>
      </c>
      <c r="D567" s="14">
        <f>IF($B567="","",IFERROR(INDEX(Insumos!$C$6:$C$405,MATCH($B567,Insumos!$A$6:$A$405,0)),""))</f>
        <v/>
      </c>
      <c r="E567" s="20" t="n"/>
      <c r="F567" s="21" t="n"/>
      <c r="G567" s="20">
        <f>IF(OR(E567="",$B567=""),"",E567*IF(N(F567)=0,1,F567))</f>
        <v/>
      </c>
      <c r="H567" s="16">
        <f>IF($B567="","",IFERROR(INDEX(Insumos!$D$6:$D$405,MATCH($B567,Insumos!$A$6:$A$405,0)),0))</f>
        <v/>
      </c>
      <c r="I567" s="16">
        <f>IF(G567="","",G567*H567)</f>
        <v/>
      </c>
    </row>
    <row r="568">
      <c r="A568" s="14" t="n"/>
      <c r="B568" s="14" t="n"/>
      <c r="C568" s="14">
        <f>IF($B568="","",IFERROR(INDEX(Insumos!$B$6:$B$405,MATCH($B568,Insumos!$A$6:$A$405,0)),"Código não cadastrado"))</f>
        <v/>
      </c>
      <c r="D568" s="14">
        <f>IF($B568="","",IFERROR(INDEX(Insumos!$C$6:$C$405,MATCH($B568,Insumos!$A$6:$A$405,0)),""))</f>
        <v/>
      </c>
      <c r="E568" s="20" t="n"/>
      <c r="F568" s="21" t="n"/>
      <c r="G568" s="20">
        <f>IF(OR(E568="",$B568=""),"",E568*IF(N(F568)=0,1,F568))</f>
        <v/>
      </c>
      <c r="H568" s="16">
        <f>IF($B568="","",IFERROR(INDEX(Insumos!$D$6:$D$405,MATCH($B568,Insumos!$A$6:$A$405,0)),0))</f>
        <v/>
      </c>
      <c r="I568" s="16">
        <f>IF(G568="","",G568*H568)</f>
        <v/>
      </c>
    </row>
    <row r="569">
      <c r="A569" s="14" t="n"/>
      <c r="B569" s="14" t="n"/>
      <c r="C569" s="14">
        <f>IF($B569="","",IFERROR(INDEX(Insumos!$B$6:$B$405,MATCH($B569,Insumos!$A$6:$A$405,0)),"Código não cadastrado"))</f>
        <v/>
      </c>
      <c r="D569" s="14">
        <f>IF($B569="","",IFERROR(INDEX(Insumos!$C$6:$C$405,MATCH($B569,Insumos!$A$6:$A$405,0)),""))</f>
        <v/>
      </c>
      <c r="E569" s="20" t="n"/>
      <c r="F569" s="21" t="n"/>
      <c r="G569" s="20">
        <f>IF(OR(E569="",$B569=""),"",E569*IF(N(F569)=0,1,F569))</f>
        <v/>
      </c>
      <c r="H569" s="16">
        <f>IF($B569="","",IFERROR(INDEX(Insumos!$D$6:$D$405,MATCH($B569,Insumos!$A$6:$A$405,0)),0))</f>
        <v/>
      </c>
      <c r="I569" s="16">
        <f>IF(G569="","",G569*H569)</f>
        <v/>
      </c>
    </row>
    <row r="570">
      <c r="A570" s="14" t="n"/>
      <c r="B570" s="14" t="n"/>
      <c r="C570" s="14">
        <f>IF($B570="","",IFERROR(INDEX(Insumos!$B$6:$B$405,MATCH($B570,Insumos!$A$6:$A$405,0)),"Código não cadastrado"))</f>
        <v/>
      </c>
      <c r="D570" s="14">
        <f>IF($B570="","",IFERROR(INDEX(Insumos!$C$6:$C$405,MATCH($B570,Insumos!$A$6:$A$405,0)),""))</f>
        <v/>
      </c>
      <c r="E570" s="20" t="n"/>
      <c r="F570" s="21" t="n"/>
      <c r="G570" s="20">
        <f>IF(OR(E570="",$B570=""),"",E570*IF(N(F570)=0,1,F570))</f>
        <v/>
      </c>
      <c r="H570" s="16">
        <f>IF($B570="","",IFERROR(INDEX(Insumos!$D$6:$D$405,MATCH($B570,Insumos!$A$6:$A$405,0)),0))</f>
        <v/>
      </c>
      <c r="I570" s="16">
        <f>IF(G570="","",G570*H570)</f>
        <v/>
      </c>
    </row>
    <row r="571">
      <c r="A571" s="14" t="n"/>
      <c r="B571" s="14" t="n"/>
      <c r="C571" s="14">
        <f>IF($B571="","",IFERROR(INDEX(Insumos!$B$6:$B$405,MATCH($B571,Insumos!$A$6:$A$405,0)),"Código não cadastrado"))</f>
        <v/>
      </c>
      <c r="D571" s="14">
        <f>IF($B571="","",IFERROR(INDEX(Insumos!$C$6:$C$405,MATCH($B571,Insumos!$A$6:$A$405,0)),""))</f>
        <v/>
      </c>
      <c r="E571" s="20" t="n"/>
      <c r="F571" s="21" t="n"/>
      <c r="G571" s="20">
        <f>IF(OR(E571="",$B571=""),"",E571*IF(N(F571)=0,1,F571))</f>
        <v/>
      </c>
      <c r="H571" s="16">
        <f>IF($B571="","",IFERROR(INDEX(Insumos!$D$6:$D$405,MATCH($B571,Insumos!$A$6:$A$405,0)),0))</f>
        <v/>
      </c>
      <c r="I571" s="16">
        <f>IF(G571="","",G571*H571)</f>
        <v/>
      </c>
    </row>
    <row r="572">
      <c r="A572" s="14" t="n"/>
      <c r="B572" s="14" t="n"/>
      <c r="C572" s="14">
        <f>IF($B572="","",IFERROR(INDEX(Insumos!$B$6:$B$405,MATCH($B572,Insumos!$A$6:$A$405,0)),"Código não cadastrado"))</f>
        <v/>
      </c>
      <c r="D572" s="14">
        <f>IF($B572="","",IFERROR(INDEX(Insumos!$C$6:$C$405,MATCH($B572,Insumos!$A$6:$A$405,0)),""))</f>
        <v/>
      </c>
      <c r="E572" s="20" t="n"/>
      <c r="F572" s="21" t="n"/>
      <c r="G572" s="20">
        <f>IF(OR(E572="",$B572=""),"",E572*IF(N(F572)=0,1,F572))</f>
        <v/>
      </c>
      <c r="H572" s="16">
        <f>IF($B572="","",IFERROR(INDEX(Insumos!$D$6:$D$405,MATCH($B572,Insumos!$A$6:$A$405,0)),0))</f>
        <v/>
      </c>
      <c r="I572" s="16">
        <f>IF(G572="","",G572*H572)</f>
        <v/>
      </c>
    </row>
    <row r="573">
      <c r="A573" s="14" t="n"/>
      <c r="B573" s="14" t="n"/>
      <c r="C573" s="14">
        <f>IF($B573="","",IFERROR(INDEX(Insumos!$B$6:$B$405,MATCH($B573,Insumos!$A$6:$A$405,0)),"Código não cadastrado"))</f>
        <v/>
      </c>
      <c r="D573" s="14">
        <f>IF($B573="","",IFERROR(INDEX(Insumos!$C$6:$C$405,MATCH($B573,Insumos!$A$6:$A$405,0)),""))</f>
        <v/>
      </c>
      <c r="E573" s="20" t="n"/>
      <c r="F573" s="21" t="n"/>
      <c r="G573" s="20">
        <f>IF(OR(E573="",$B573=""),"",E573*IF(N(F573)=0,1,F573))</f>
        <v/>
      </c>
      <c r="H573" s="16">
        <f>IF($B573="","",IFERROR(INDEX(Insumos!$D$6:$D$405,MATCH($B573,Insumos!$A$6:$A$405,0)),0))</f>
        <v/>
      </c>
      <c r="I573" s="16">
        <f>IF(G573="","",G573*H573)</f>
        <v/>
      </c>
    </row>
    <row r="574">
      <c r="A574" s="14" t="n"/>
      <c r="B574" s="14" t="n"/>
      <c r="C574" s="14">
        <f>IF($B574="","",IFERROR(INDEX(Insumos!$B$6:$B$405,MATCH($B574,Insumos!$A$6:$A$405,0)),"Código não cadastrado"))</f>
        <v/>
      </c>
      <c r="D574" s="14">
        <f>IF($B574="","",IFERROR(INDEX(Insumos!$C$6:$C$405,MATCH($B574,Insumos!$A$6:$A$405,0)),""))</f>
        <v/>
      </c>
      <c r="E574" s="20" t="n"/>
      <c r="F574" s="21" t="n"/>
      <c r="G574" s="20">
        <f>IF(OR(E574="",$B574=""),"",E574*IF(N(F574)=0,1,F574))</f>
        <v/>
      </c>
      <c r="H574" s="16">
        <f>IF($B574="","",IFERROR(INDEX(Insumos!$D$6:$D$405,MATCH($B574,Insumos!$A$6:$A$405,0)),0))</f>
        <v/>
      </c>
      <c r="I574" s="16">
        <f>IF(G574="","",G574*H574)</f>
        <v/>
      </c>
    </row>
    <row r="575">
      <c r="A575" s="14" t="n"/>
      <c r="B575" s="14" t="n"/>
      <c r="C575" s="14">
        <f>IF($B575="","",IFERROR(INDEX(Insumos!$B$6:$B$405,MATCH($B575,Insumos!$A$6:$A$405,0)),"Código não cadastrado"))</f>
        <v/>
      </c>
      <c r="D575" s="14">
        <f>IF($B575="","",IFERROR(INDEX(Insumos!$C$6:$C$405,MATCH($B575,Insumos!$A$6:$A$405,0)),""))</f>
        <v/>
      </c>
      <c r="E575" s="20" t="n"/>
      <c r="F575" s="21" t="n"/>
      <c r="G575" s="20">
        <f>IF(OR(E575="",$B575=""),"",E575*IF(N(F575)=0,1,F575))</f>
        <v/>
      </c>
      <c r="H575" s="16">
        <f>IF($B575="","",IFERROR(INDEX(Insumos!$D$6:$D$405,MATCH($B575,Insumos!$A$6:$A$405,0)),0))</f>
        <v/>
      </c>
      <c r="I575" s="16">
        <f>IF(G575="","",G575*H575)</f>
        <v/>
      </c>
    </row>
    <row r="576">
      <c r="A576" s="14" t="n"/>
      <c r="B576" s="14" t="n"/>
      <c r="C576" s="14">
        <f>IF($B576="","",IFERROR(INDEX(Insumos!$B$6:$B$405,MATCH($B576,Insumos!$A$6:$A$405,0)),"Código não cadastrado"))</f>
        <v/>
      </c>
      <c r="D576" s="14">
        <f>IF($B576="","",IFERROR(INDEX(Insumos!$C$6:$C$405,MATCH($B576,Insumos!$A$6:$A$405,0)),""))</f>
        <v/>
      </c>
      <c r="E576" s="20" t="n"/>
      <c r="F576" s="21" t="n"/>
      <c r="G576" s="20">
        <f>IF(OR(E576="",$B576=""),"",E576*IF(N(F576)=0,1,F576))</f>
        <v/>
      </c>
      <c r="H576" s="16">
        <f>IF($B576="","",IFERROR(INDEX(Insumos!$D$6:$D$405,MATCH($B576,Insumos!$A$6:$A$405,0)),0))</f>
        <v/>
      </c>
      <c r="I576" s="16">
        <f>IF(G576="","",G576*H576)</f>
        <v/>
      </c>
    </row>
    <row r="577">
      <c r="A577" s="14" t="n"/>
      <c r="B577" s="14" t="n"/>
      <c r="C577" s="14">
        <f>IF($B577="","",IFERROR(INDEX(Insumos!$B$6:$B$405,MATCH($B577,Insumos!$A$6:$A$405,0)),"Código não cadastrado"))</f>
        <v/>
      </c>
      <c r="D577" s="14">
        <f>IF($B577="","",IFERROR(INDEX(Insumos!$C$6:$C$405,MATCH($B577,Insumos!$A$6:$A$405,0)),""))</f>
        <v/>
      </c>
      <c r="E577" s="20" t="n"/>
      <c r="F577" s="21" t="n"/>
      <c r="G577" s="20">
        <f>IF(OR(E577="",$B577=""),"",E577*IF(N(F577)=0,1,F577))</f>
        <v/>
      </c>
      <c r="H577" s="16">
        <f>IF($B577="","",IFERROR(INDEX(Insumos!$D$6:$D$405,MATCH($B577,Insumos!$A$6:$A$405,0)),0))</f>
        <v/>
      </c>
      <c r="I577" s="16">
        <f>IF(G577="","",G577*H577)</f>
        <v/>
      </c>
    </row>
    <row r="578">
      <c r="A578" s="14" t="n"/>
      <c r="B578" s="14" t="n"/>
      <c r="C578" s="14">
        <f>IF($B578="","",IFERROR(INDEX(Insumos!$B$6:$B$405,MATCH($B578,Insumos!$A$6:$A$405,0)),"Código não cadastrado"))</f>
        <v/>
      </c>
      <c r="D578" s="14">
        <f>IF($B578="","",IFERROR(INDEX(Insumos!$C$6:$C$405,MATCH($B578,Insumos!$A$6:$A$405,0)),""))</f>
        <v/>
      </c>
      <c r="E578" s="20" t="n"/>
      <c r="F578" s="21" t="n"/>
      <c r="G578" s="20">
        <f>IF(OR(E578="",$B578=""),"",E578*IF(N(F578)=0,1,F578))</f>
        <v/>
      </c>
      <c r="H578" s="16">
        <f>IF($B578="","",IFERROR(INDEX(Insumos!$D$6:$D$405,MATCH($B578,Insumos!$A$6:$A$405,0)),0))</f>
        <v/>
      </c>
      <c r="I578" s="16">
        <f>IF(G578="","",G578*H578)</f>
        <v/>
      </c>
    </row>
    <row r="579">
      <c r="A579" s="14" t="n"/>
      <c r="B579" s="14" t="n"/>
      <c r="C579" s="14">
        <f>IF($B579="","",IFERROR(INDEX(Insumos!$B$6:$B$405,MATCH($B579,Insumos!$A$6:$A$405,0)),"Código não cadastrado"))</f>
        <v/>
      </c>
      <c r="D579" s="14">
        <f>IF($B579="","",IFERROR(INDEX(Insumos!$C$6:$C$405,MATCH($B579,Insumos!$A$6:$A$405,0)),""))</f>
        <v/>
      </c>
      <c r="E579" s="20" t="n"/>
      <c r="F579" s="21" t="n"/>
      <c r="G579" s="20">
        <f>IF(OR(E579="",$B579=""),"",E579*IF(N(F579)=0,1,F579))</f>
        <v/>
      </c>
      <c r="H579" s="16">
        <f>IF($B579="","",IFERROR(INDEX(Insumos!$D$6:$D$405,MATCH($B579,Insumos!$A$6:$A$405,0)),0))</f>
        <v/>
      </c>
      <c r="I579" s="16">
        <f>IF(G579="","",G579*H579)</f>
        <v/>
      </c>
    </row>
    <row r="580">
      <c r="A580" s="14" t="n"/>
      <c r="B580" s="14" t="n"/>
      <c r="C580" s="14">
        <f>IF($B580="","",IFERROR(INDEX(Insumos!$B$6:$B$405,MATCH($B580,Insumos!$A$6:$A$405,0)),"Código não cadastrado"))</f>
        <v/>
      </c>
      <c r="D580" s="14">
        <f>IF($B580="","",IFERROR(INDEX(Insumos!$C$6:$C$405,MATCH($B580,Insumos!$A$6:$A$405,0)),""))</f>
        <v/>
      </c>
      <c r="E580" s="20" t="n"/>
      <c r="F580" s="21" t="n"/>
      <c r="G580" s="20">
        <f>IF(OR(E580="",$B580=""),"",E580*IF(N(F580)=0,1,F580))</f>
        <v/>
      </c>
      <c r="H580" s="16">
        <f>IF($B580="","",IFERROR(INDEX(Insumos!$D$6:$D$405,MATCH($B580,Insumos!$A$6:$A$405,0)),0))</f>
        <v/>
      </c>
      <c r="I580" s="16">
        <f>IF(G580="","",G580*H580)</f>
        <v/>
      </c>
    </row>
    <row r="581">
      <c r="A581" s="14" t="n"/>
      <c r="B581" s="14" t="n"/>
      <c r="C581" s="14">
        <f>IF($B581="","",IFERROR(INDEX(Insumos!$B$6:$B$405,MATCH($B581,Insumos!$A$6:$A$405,0)),"Código não cadastrado"))</f>
        <v/>
      </c>
      <c r="D581" s="14">
        <f>IF($B581="","",IFERROR(INDEX(Insumos!$C$6:$C$405,MATCH($B581,Insumos!$A$6:$A$405,0)),""))</f>
        <v/>
      </c>
      <c r="E581" s="20" t="n"/>
      <c r="F581" s="21" t="n"/>
      <c r="G581" s="20">
        <f>IF(OR(E581="",$B581=""),"",E581*IF(N(F581)=0,1,F581))</f>
        <v/>
      </c>
      <c r="H581" s="16">
        <f>IF($B581="","",IFERROR(INDEX(Insumos!$D$6:$D$405,MATCH($B581,Insumos!$A$6:$A$405,0)),0))</f>
        <v/>
      </c>
      <c r="I581" s="16">
        <f>IF(G581="","",G581*H581)</f>
        <v/>
      </c>
    </row>
    <row r="582">
      <c r="A582" s="14" t="n"/>
      <c r="B582" s="14" t="n"/>
      <c r="C582" s="14">
        <f>IF($B582="","",IFERROR(INDEX(Insumos!$B$6:$B$405,MATCH($B582,Insumos!$A$6:$A$405,0)),"Código não cadastrado"))</f>
        <v/>
      </c>
      <c r="D582" s="14">
        <f>IF($B582="","",IFERROR(INDEX(Insumos!$C$6:$C$405,MATCH($B582,Insumos!$A$6:$A$405,0)),""))</f>
        <v/>
      </c>
      <c r="E582" s="20" t="n"/>
      <c r="F582" s="21" t="n"/>
      <c r="G582" s="20">
        <f>IF(OR(E582="",$B582=""),"",E582*IF(N(F582)=0,1,F582))</f>
        <v/>
      </c>
      <c r="H582" s="16">
        <f>IF($B582="","",IFERROR(INDEX(Insumos!$D$6:$D$405,MATCH($B582,Insumos!$A$6:$A$405,0)),0))</f>
        <v/>
      </c>
      <c r="I582" s="16">
        <f>IF(G582="","",G582*H582)</f>
        <v/>
      </c>
    </row>
    <row r="583">
      <c r="A583" s="14" t="n"/>
      <c r="B583" s="14" t="n"/>
      <c r="C583" s="14">
        <f>IF($B583="","",IFERROR(INDEX(Insumos!$B$6:$B$405,MATCH($B583,Insumos!$A$6:$A$405,0)),"Código não cadastrado"))</f>
        <v/>
      </c>
      <c r="D583" s="14">
        <f>IF($B583="","",IFERROR(INDEX(Insumos!$C$6:$C$405,MATCH($B583,Insumos!$A$6:$A$405,0)),""))</f>
        <v/>
      </c>
      <c r="E583" s="20" t="n"/>
      <c r="F583" s="21" t="n"/>
      <c r="G583" s="20">
        <f>IF(OR(E583="",$B583=""),"",E583*IF(N(F583)=0,1,F583))</f>
        <v/>
      </c>
      <c r="H583" s="16">
        <f>IF($B583="","",IFERROR(INDEX(Insumos!$D$6:$D$405,MATCH($B583,Insumos!$A$6:$A$405,0)),0))</f>
        <v/>
      </c>
      <c r="I583" s="16">
        <f>IF(G583="","",G583*H583)</f>
        <v/>
      </c>
    </row>
    <row r="584">
      <c r="A584" s="14" t="n"/>
      <c r="B584" s="14" t="n"/>
      <c r="C584" s="14">
        <f>IF($B584="","",IFERROR(INDEX(Insumos!$B$6:$B$405,MATCH($B584,Insumos!$A$6:$A$405,0)),"Código não cadastrado"))</f>
        <v/>
      </c>
      <c r="D584" s="14">
        <f>IF($B584="","",IFERROR(INDEX(Insumos!$C$6:$C$405,MATCH($B584,Insumos!$A$6:$A$405,0)),""))</f>
        <v/>
      </c>
      <c r="E584" s="20" t="n"/>
      <c r="F584" s="21" t="n"/>
      <c r="G584" s="20">
        <f>IF(OR(E584="",$B584=""),"",E584*IF(N(F584)=0,1,F584))</f>
        <v/>
      </c>
      <c r="H584" s="16">
        <f>IF($B584="","",IFERROR(INDEX(Insumos!$D$6:$D$405,MATCH($B584,Insumos!$A$6:$A$405,0)),0))</f>
        <v/>
      </c>
      <c r="I584" s="16">
        <f>IF(G584="","",G584*H584)</f>
        <v/>
      </c>
    </row>
    <row r="585">
      <c r="A585" s="14" t="n"/>
      <c r="B585" s="14" t="n"/>
      <c r="C585" s="14">
        <f>IF($B585="","",IFERROR(INDEX(Insumos!$B$6:$B$405,MATCH($B585,Insumos!$A$6:$A$405,0)),"Código não cadastrado"))</f>
        <v/>
      </c>
      <c r="D585" s="14">
        <f>IF($B585="","",IFERROR(INDEX(Insumos!$C$6:$C$405,MATCH($B585,Insumos!$A$6:$A$405,0)),""))</f>
        <v/>
      </c>
      <c r="E585" s="20" t="n"/>
      <c r="F585" s="21" t="n"/>
      <c r="G585" s="20">
        <f>IF(OR(E585="",$B585=""),"",E585*IF(N(F585)=0,1,F585))</f>
        <v/>
      </c>
      <c r="H585" s="16">
        <f>IF($B585="","",IFERROR(INDEX(Insumos!$D$6:$D$405,MATCH($B585,Insumos!$A$6:$A$405,0)),0))</f>
        <v/>
      </c>
      <c r="I585" s="16">
        <f>IF(G585="","",G585*H585)</f>
        <v/>
      </c>
    </row>
    <row r="586">
      <c r="A586" s="14" t="n"/>
      <c r="B586" s="14" t="n"/>
      <c r="C586" s="14">
        <f>IF($B586="","",IFERROR(INDEX(Insumos!$B$6:$B$405,MATCH($B586,Insumos!$A$6:$A$405,0)),"Código não cadastrado"))</f>
        <v/>
      </c>
      <c r="D586" s="14">
        <f>IF($B586="","",IFERROR(INDEX(Insumos!$C$6:$C$405,MATCH($B586,Insumos!$A$6:$A$405,0)),""))</f>
        <v/>
      </c>
      <c r="E586" s="20" t="n"/>
      <c r="F586" s="21" t="n"/>
      <c r="G586" s="20">
        <f>IF(OR(E586="",$B586=""),"",E586*IF(N(F586)=0,1,F586))</f>
        <v/>
      </c>
      <c r="H586" s="16">
        <f>IF($B586="","",IFERROR(INDEX(Insumos!$D$6:$D$405,MATCH($B586,Insumos!$A$6:$A$405,0)),0))</f>
        <v/>
      </c>
      <c r="I586" s="16">
        <f>IF(G586="","",G586*H586)</f>
        <v/>
      </c>
    </row>
    <row r="587">
      <c r="A587" s="14" t="n"/>
      <c r="B587" s="14" t="n"/>
      <c r="C587" s="14">
        <f>IF($B587="","",IFERROR(INDEX(Insumos!$B$6:$B$405,MATCH($B587,Insumos!$A$6:$A$405,0)),"Código não cadastrado"))</f>
        <v/>
      </c>
      <c r="D587" s="14">
        <f>IF($B587="","",IFERROR(INDEX(Insumos!$C$6:$C$405,MATCH($B587,Insumos!$A$6:$A$405,0)),""))</f>
        <v/>
      </c>
      <c r="E587" s="20" t="n"/>
      <c r="F587" s="21" t="n"/>
      <c r="G587" s="20">
        <f>IF(OR(E587="",$B587=""),"",E587*IF(N(F587)=0,1,F587))</f>
        <v/>
      </c>
      <c r="H587" s="16">
        <f>IF($B587="","",IFERROR(INDEX(Insumos!$D$6:$D$405,MATCH($B587,Insumos!$A$6:$A$405,0)),0))</f>
        <v/>
      </c>
      <c r="I587" s="16">
        <f>IF(G587="","",G587*H587)</f>
        <v/>
      </c>
    </row>
    <row r="588">
      <c r="A588" s="14" t="n"/>
      <c r="B588" s="14" t="n"/>
      <c r="C588" s="14">
        <f>IF($B588="","",IFERROR(INDEX(Insumos!$B$6:$B$405,MATCH($B588,Insumos!$A$6:$A$405,0)),"Código não cadastrado"))</f>
        <v/>
      </c>
      <c r="D588" s="14">
        <f>IF($B588="","",IFERROR(INDEX(Insumos!$C$6:$C$405,MATCH($B588,Insumos!$A$6:$A$405,0)),""))</f>
        <v/>
      </c>
      <c r="E588" s="20" t="n"/>
      <c r="F588" s="21" t="n"/>
      <c r="G588" s="20">
        <f>IF(OR(E588="",$B588=""),"",E588*IF(N(F588)=0,1,F588))</f>
        <v/>
      </c>
      <c r="H588" s="16">
        <f>IF($B588="","",IFERROR(INDEX(Insumos!$D$6:$D$405,MATCH($B588,Insumos!$A$6:$A$405,0)),0))</f>
        <v/>
      </c>
      <c r="I588" s="16">
        <f>IF(G588="","",G588*H588)</f>
        <v/>
      </c>
    </row>
    <row r="589">
      <c r="A589" s="14" t="n"/>
      <c r="B589" s="14" t="n"/>
      <c r="C589" s="14">
        <f>IF($B589="","",IFERROR(INDEX(Insumos!$B$6:$B$405,MATCH($B589,Insumos!$A$6:$A$405,0)),"Código não cadastrado"))</f>
        <v/>
      </c>
      <c r="D589" s="14">
        <f>IF($B589="","",IFERROR(INDEX(Insumos!$C$6:$C$405,MATCH($B589,Insumos!$A$6:$A$405,0)),""))</f>
        <v/>
      </c>
      <c r="E589" s="20" t="n"/>
      <c r="F589" s="21" t="n"/>
      <c r="G589" s="20">
        <f>IF(OR(E589="",$B589=""),"",E589*IF(N(F589)=0,1,F589))</f>
        <v/>
      </c>
      <c r="H589" s="16">
        <f>IF($B589="","",IFERROR(INDEX(Insumos!$D$6:$D$405,MATCH($B589,Insumos!$A$6:$A$405,0)),0))</f>
        <v/>
      </c>
      <c r="I589" s="16">
        <f>IF(G589="","",G589*H589)</f>
        <v/>
      </c>
    </row>
    <row r="590">
      <c r="A590" s="14" t="n"/>
      <c r="B590" s="14" t="n"/>
      <c r="C590" s="14">
        <f>IF($B590="","",IFERROR(INDEX(Insumos!$B$6:$B$405,MATCH($B590,Insumos!$A$6:$A$405,0)),"Código não cadastrado"))</f>
        <v/>
      </c>
      <c r="D590" s="14">
        <f>IF($B590="","",IFERROR(INDEX(Insumos!$C$6:$C$405,MATCH($B590,Insumos!$A$6:$A$405,0)),""))</f>
        <v/>
      </c>
      <c r="E590" s="20" t="n"/>
      <c r="F590" s="21" t="n"/>
      <c r="G590" s="20">
        <f>IF(OR(E590="",$B590=""),"",E590*IF(N(F590)=0,1,F590))</f>
        <v/>
      </c>
      <c r="H590" s="16">
        <f>IF($B590="","",IFERROR(INDEX(Insumos!$D$6:$D$405,MATCH($B590,Insumos!$A$6:$A$405,0)),0))</f>
        <v/>
      </c>
      <c r="I590" s="16">
        <f>IF(G590="","",G590*H590)</f>
        <v/>
      </c>
    </row>
    <row r="591">
      <c r="A591" s="14" t="n"/>
      <c r="B591" s="14" t="n"/>
      <c r="C591" s="14">
        <f>IF($B591="","",IFERROR(INDEX(Insumos!$B$6:$B$405,MATCH($B591,Insumos!$A$6:$A$405,0)),"Código não cadastrado"))</f>
        <v/>
      </c>
      <c r="D591" s="14">
        <f>IF($B591="","",IFERROR(INDEX(Insumos!$C$6:$C$405,MATCH($B591,Insumos!$A$6:$A$405,0)),""))</f>
        <v/>
      </c>
      <c r="E591" s="20" t="n"/>
      <c r="F591" s="21" t="n"/>
      <c r="G591" s="20">
        <f>IF(OR(E591="",$B591=""),"",E591*IF(N(F591)=0,1,F591))</f>
        <v/>
      </c>
      <c r="H591" s="16">
        <f>IF($B591="","",IFERROR(INDEX(Insumos!$D$6:$D$405,MATCH($B591,Insumos!$A$6:$A$405,0)),0))</f>
        <v/>
      </c>
      <c r="I591" s="16">
        <f>IF(G591="","",G591*H591)</f>
        <v/>
      </c>
    </row>
    <row r="592">
      <c r="A592" s="14" t="n"/>
      <c r="B592" s="14" t="n"/>
      <c r="C592" s="14">
        <f>IF($B592="","",IFERROR(INDEX(Insumos!$B$6:$B$405,MATCH($B592,Insumos!$A$6:$A$405,0)),"Código não cadastrado"))</f>
        <v/>
      </c>
      <c r="D592" s="14">
        <f>IF($B592="","",IFERROR(INDEX(Insumos!$C$6:$C$405,MATCH($B592,Insumos!$A$6:$A$405,0)),""))</f>
        <v/>
      </c>
      <c r="E592" s="20" t="n"/>
      <c r="F592" s="21" t="n"/>
      <c r="G592" s="20">
        <f>IF(OR(E592="",$B592=""),"",E592*IF(N(F592)=0,1,F592))</f>
        <v/>
      </c>
      <c r="H592" s="16">
        <f>IF($B592="","",IFERROR(INDEX(Insumos!$D$6:$D$405,MATCH($B592,Insumos!$A$6:$A$405,0)),0))</f>
        <v/>
      </c>
      <c r="I592" s="16">
        <f>IF(G592="","",G592*H592)</f>
        <v/>
      </c>
    </row>
    <row r="593">
      <c r="A593" s="14" t="n"/>
      <c r="B593" s="14" t="n"/>
      <c r="C593" s="14">
        <f>IF($B593="","",IFERROR(INDEX(Insumos!$B$6:$B$405,MATCH($B593,Insumos!$A$6:$A$405,0)),"Código não cadastrado"))</f>
        <v/>
      </c>
      <c r="D593" s="14">
        <f>IF($B593="","",IFERROR(INDEX(Insumos!$C$6:$C$405,MATCH($B593,Insumos!$A$6:$A$405,0)),""))</f>
        <v/>
      </c>
      <c r="E593" s="20" t="n"/>
      <c r="F593" s="21" t="n"/>
      <c r="G593" s="20">
        <f>IF(OR(E593="",$B593=""),"",E593*IF(N(F593)=0,1,F593))</f>
        <v/>
      </c>
      <c r="H593" s="16">
        <f>IF($B593="","",IFERROR(INDEX(Insumos!$D$6:$D$405,MATCH($B593,Insumos!$A$6:$A$405,0)),0))</f>
        <v/>
      </c>
      <c r="I593" s="16">
        <f>IF(G593="","",G593*H593)</f>
        <v/>
      </c>
    </row>
    <row r="594">
      <c r="A594" s="14" t="n"/>
      <c r="B594" s="14" t="n"/>
      <c r="C594" s="14">
        <f>IF($B594="","",IFERROR(INDEX(Insumos!$B$6:$B$405,MATCH($B594,Insumos!$A$6:$A$405,0)),"Código não cadastrado"))</f>
        <v/>
      </c>
      <c r="D594" s="14">
        <f>IF($B594="","",IFERROR(INDEX(Insumos!$C$6:$C$405,MATCH($B594,Insumos!$A$6:$A$405,0)),""))</f>
        <v/>
      </c>
      <c r="E594" s="20" t="n"/>
      <c r="F594" s="21" t="n"/>
      <c r="G594" s="20">
        <f>IF(OR(E594="",$B594=""),"",E594*IF(N(F594)=0,1,F594))</f>
        <v/>
      </c>
      <c r="H594" s="16">
        <f>IF($B594="","",IFERROR(INDEX(Insumos!$D$6:$D$405,MATCH($B594,Insumos!$A$6:$A$405,0)),0))</f>
        <v/>
      </c>
      <c r="I594" s="16">
        <f>IF(G594="","",G594*H594)</f>
        <v/>
      </c>
    </row>
    <row r="595">
      <c r="A595" s="14" t="n"/>
      <c r="B595" s="14" t="n"/>
      <c r="C595" s="14">
        <f>IF($B595="","",IFERROR(INDEX(Insumos!$B$6:$B$405,MATCH($B595,Insumos!$A$6:$A$405,0)),"Código não cadastrado"))</f>
        <v/>
      </c>
      <c r="D595" s="14">
        <f>IF($B595="","",IFERROR(INDEX(Insumos!$C$6:$C$405,MATCH($B595,Insumos!$A$6:$A$405,0)),""))</f>
        <v/>
      </c>
      <c r="E595" s="20" t="n"/>
      <c r="F595" s="21" t="n"/>
      <c r="G595" s="20">
        <f>IF(OR(E595="",$B595=""),"",E595*IF(N(F595)=0,1,F595))</f>
        <v/>
      </c>
      <c r="H595" s="16">
        <f>IF($B595="","",IFERROR(INDEX(Insumos!$D$6:$D$405,MATCH($B595,Insumos!$A$6:$A$405,0)),0))</f>
        <v/>
      </c>
      <c r="I595" s="16">
        <f>IF(G595="","",G595*H595)</f>
        <v/>
      </c>
    </row>
    <row r="596">
      <c r="A596" s="14" t="n"/>
      <c r="B596" s="14" t="n"/>
      <c r="C596" s="14">
        <f>IF($B596="","",IFERROR(INDEX(Insumos!$B$6:$B$405,MATCH($B596,Insumos!$A$6:$A$405,0)),"Código não cadastrado"))</f>
        <v/>
      </c>
      <c r="D596" s="14">
        <f>IF($B596="","",IFERROR(INDEX(Insumos!$C$6:$C$405,MATCH($B596,Insumos!$A$6:$A$405,0)),""))</f>
        <v/>
      </c>
      <c r="E596" s="20" t="n"/>
      <c r="F596" s="21" t="n"/>
      <c r="G596" s="20">
        <f>IF(OR(E596="",$B596=""),"",E596*IF(N(F596)=0,1,F596))</f>
        <v/>
      </c>
      <c r="H596" s="16">
        <f>IF($B596="","",IFERROR(INDEX(Insumos!$D$6:$D$405,MATCH($B596,Insumos!$A$6:$A$405,0)),0))</f>
        <v/>
      </c>
      <c r="I596" s="16">
        <f>IF(G596="","",G596*H596)</f>
        <v/>
      </c>
    </row>
    <row r="597">
      <c r="A597" s="14" t="n"/>
      <c r="B597" s="14" t="n"/>
      <c r="C597" s="14">
        <f>IF($B597="","",IFERROR(INDEX(Insumos!$B$6:$B$405,MATCH($B597,Insumos!$A$6:$A$405,0)),"Código não cadastrado"))</f>
        <v/>
      </c>
      <c r="D597" s="14">
        <f>IF($B597="","",IFERROR(INDEX(Insumos!$C$6:$C$405,MATCH($B597,Insumos!$A$6:$A$405,0)),""))</f>
        <v/>
      </c>
      <c r="E597" s="20" t="n"/>
      <c r="F597" s="21" t="n"/>
      <c r="G597" s="20">
        <f>IF(OR(E597="",$B597=""),"",E597*IF(N(F597)=0,1,F597))</f>
        <v/>
      </c>
      <c r="H597" s="16">
        <f>IF($B597="","",IFERROR(INDEX(Insumos!$D$6:$D$405,MATCH($B597,Insumos!$A$6:$A$405,0)),0))</f>
        <v/>
      </c>
      <c r="I597" s="16">
        <f>IF(G597="","",G597*H597)</f>
        <v/>
      </c>
    </row>
    <row r="598">
      <c r="A598" s="14" t="n"/>
      <c r="B598" s="14" t="n"/>
      <c r="C598" s="14">
        <f>IF($B598="","",IFERROR(INDEX(Insumos!$B$6:$B$405,MATCH($B598,Insumos!$A$6:$A$405,0)),"Código não cadastrado"))</f>
        <v/>
      </c>
      <c r="D598" s="14">
        <f>IF($B598="","",IFERROR(INDEX(Insumos!$C$6:$C$405,MATCH($B598,Insumos!$A$6:$A$405,0)),""))</f>
        <v/>
      </c>
      <c r="E598" s="20" t="n"/>
      <c r="F598" s="21" t="n"/>
      <c r="G598" s="20">
        <f>IF(OR(E598="",$B598=""),"",E598*IF(N(F598)=0,1,F598))</f>
        <v/>
      </c>
      <c r="H598" s="16">
        <f>IF($B598="","",IFERROR(INDEX(Insumos!$D$6:$D$405,MATCH($B598,Insumos!$A$6:$A$405,0)),0))</f>
        <v/>
      </c>
      <c r="I598" s="16">
        <f>IF(G598="","",G598*H598)</f>
        <v/>
      </c>
    </row>
    <row r="599">
      <c r="A599" s="14" t="n"/>
      <c r="B599" s="14" t="n"/>
      <c r="C599" s="14">
        <f>IF($B599="","",IFERROR(INDEX(Insumos!$B$6:$B$405,MATCH($B599,Insumos!$A$6:$A$405,0)),"Código não cadastrado"))</f>
        <v/>
      </c>
      <c r="D599" s="14">
        <f>IF($B599="","",IFERROR(INDEX(Insumos!$C$6:$C$405,MATCH($B599,Insumos!$A$6:$A$405,0)),""))</f>
        <v/>
      </c>
      <c r="E599" s="20" t="n"/>
      <c r="F599" s="21" t="n"/>
      <c r="G599" s="20">
        <f>IF(OR(E599="",$B599=""),"",E599*IF(N(F599)=0,1,F599))</f>
        <v/>
      </c>
      <c r="H599" s="16">
        <f>IF($B599="","",IFERROR(INDEX(Insumos!$D$6:$D$405,MATCH($B599,Insumos!$A$6:$A$405,0)),0))</f>
        <v/>
      </c>
      <c r="I599" s="16">
        <f>IF(G599="","",G599*H599)</f>
        <v/>
      </c>
    </row>
    <row r="600">
      <c r="A600" s="14" t="n"/>
      <c r="B600" s="14" t="n"/>
      <c r="C600" s="14">
        <f>IF($B600="","",IFERROR(INDEX(Insumos!$B$6:$B$405,MATCH($B600,Insumos!$A$6:$A$405,0)),"Código não cadastrado"))</f>
        <v/>
      </c>
      <c r="D600" s="14">
        <f>IF($B600="","",IFERROR(INDEX(Insumos!$C$6:$C$405,MATCH($B600,Insumos!$A$6:$A$405,0)),""))</f>
        <v/>
      </c>
      <c r="E600" s="20" t="n"/>
      <c r="F600" s="21" t="n"/>
      <c r="G600" s="20">
        <f>IF(OR(E600="",$B600=""),"",E600*IF(N(F600)=0,1,F600))</f>
        <v/>
      </c>
      <c r="H600" s="16">
        <f>IF($B600="","",IFERROR(INDEX(Insumos!$D$6:$D$405,MATCH($B600,Insumos!$A$6:$A$405,0)),0))</f>
        <v/>
      </c>
      <c r="I600" s="16">
        <f>IF(G600="","",G600*H600)</f>
        <v/>
      </c>
    </row>
    <row r="601">
      <c r="A601" s="14" t="n"/>
      <c r="B601" s="14" t="n"/>
      <c r="C601" s="14">
        <f>IF($B601="","",IFERROR(INDEX(Insumos!$B$6:$B$405,MATCH($B601,Insumos!$A$6:$A$405,0)),"Código não cadastrado"))</f>
        <v/>
      </c>
      <c r="D601" s="14">
        <f>IF($B601="","",IFERROR(INDEX(Insumos!$C$6:$C$405,MATCH($B601,Insumos!$A$6:$A$405,0)),""))</f>
        <v/>
      </c>
      <c r="E601" s="20" t="n"/>
      <c r="F601" s="21" t="n"/>
      <c r="G601" s="20">
        <f>IF(OR(E601="",$B601=""),"",E601*IF(N(F601)=0,1,F601))</f>
        <v/>
      </c>
      <c r="H601" s="16">
        <f>IF($B601="","",IFERROR(INDEX(Insumos!$D$6:$D$405,MATCH($B601,Insumos!$A$6:$A$405,0)),0))</f>
        <v/>
      </c>
      <c r="I601" s="16">
        <f>IF(G601="","",G601*H601)</f>
        <v/>
      </c>
    </row>
    <row r="602">
      <c r="A602" s="14" t="n"/>
      <c r="B602" s="14" t="n"/>
      <c r="C602" s="14">
        <f>IF($B602="","",IFERROR(INDEX(Insumos!$B$6:$B$405,MATCH($B602,Insumos!$A$6:$A$405,0)),"Código não cadastrado"))</f>
        <v/>
      </c>
      <c r="D602" s="14">
        <f>IF($B602="","",IFERROR(INDEX(Insumos!$C$6:$C$405,MATCH($B602,Insumos!$A$6:$A$405,0)),""))</f>
        <v/>
      </c>
      <c r="E602" s="20" t="n"/>
      <c r="F602" s="21" t="n"/>
      <c r="G602" s="20">
        <f>IF(OR(E602="",$B602=""),"",E602*IF(N(F602)=0,1,F602))</f>
        <v/>
      </c>
      <c r="H602" s="16">
        <f>IF($B602="","",IFERROR(INDEX(Insumos!$D$6:$D$405,MATCH($B602,Insumos!$A$6:$A$405,0)),0))</f>
        <v/>
      </c>
      <c r="I602" s="16">
        <f>IF(G602="","",G602*H602)</f>
        <v/>
      </c>
    </row>
    <row r="603">
      <c r="A603" s="14" t="n"/>
      <c r="B603" s="14" t="n"/>
      <c r="C603" s="14">
        <f>IF($B603="","",IFERROR(INDEX(Insumos!$B$6:$B$405,MATCH($B603,Insumos!$A$6:$A$405,0)),"Código não cadastrado"))</f>
        <v/>
      </c>
      <c r="D603" s="14">
        <f>IF($B603="","",IFERROR(INDEX(Insumos!$C$6:$C$405,MATCH($B603,Insumos!$A$6:$A$405,0)),""))</f>
        <v/>
      </c>
      <c r="E603" s="20" t="n"/>
      <c r="F603" s="21" t="n"/>
      <c r="G603" s="20">
        <f>IF(OR(E603="",$B603=""),"",E603*IF(N(F603)=0,1,F603))</f>
        <v/>
      </c>
      <c r="H603" s="16">
        <f>IF($B603="","",IFERROR(INDEX(Insumos!$D$6:$D$405,MATCH($B603,Insumos!$A$6:$A$405,0)),0))</f>
        <v/>
      </c>
      <c r="I603" s="16">
        <f>IF(G603="","",G603*H603)</f>
        <v/>
      </c>
    </row>
    <row r="604">
      <c r="A604" s="14" t="n"/>
      <c r="B604" s="14" t="n"/>
      <c r="C604" s="14">
        <f>IF($B604="","",IFERROR(INDEX(Insumos!$B$6:$B$405,MATCH($B604,Insumos!$A$6:$A$405,0)),"Código não cadastrado"))</f>
        <v/>
      </c>
      <c r="D604" s="14">
        <f>IF($B604="","",IFERROR(INDEX(Insumos!$C$6:$C$405,MATCH($B604,Insumos!$A$6:$A$405,0)),""))</f>
        <v/>
      </c>
      <c r="E604" s="20" t="n"/>
      <c r="F604" s="21" t="n"/>
      <c r="G604" s="20">
        <f>IF(OR(E604="",$B604=""),"",E604*IF(N(F604)=0,1,F604))</f>
        <v/>
      </c>
      <c r="H604" s="16">
        <f>IF($B604="","",IFERROR(INDEX(Insumos!$D$6:$D$405,MATCH($B604,Insumos!$A$6:$A$405,0)),0))</f>
        <v/>
      </c>
      <c r="I604" s="16">
        <f>IF(G604="","",G604*H604)</f>
        <v/>
      </c>
    </row>
    <row r="605">
      <c r="A605" s="14" t="n"/>
      <c r="B605" s="14" t="n"/>
      <c r="C605" s="14">
        <f>IF($B605="","",IFERROR(INDEX(Insumos!$B$6:$B$405,MATCH($B605,Insumos!$A$6:$A$405,0)),"Código não cadastrado"))</f>
        <v/>
      </c>
      <c r="D605" s="14">
        <f>IF($B605="","",IFERROR(INDEX(Insumos!$C$6:$C$405,MATCH($B605,Insumos!$A$6:$A$405,0)),""))</f>
        <v/>
      </c>
      <c r="E605" s="20" t="n"/>
      <c r="F605" s="21" t="n"/>
      <c r="G605" s="20">
        <f>IF(OR(E605="",$B605=""),"",E605*IF(N(F605)=0,1,F605))</f>
        <v/>
      </c>
      <c r="H605" s="16">
        <f>IF($B605="","",IFERROR(INDEX(Insumos!$D$6:$D$405,MATCH($B605,Insumos!$A$6:$A$405,0)),0))</f>
        <v/>
      </c>
      <c r="I605" s="16">
        <f>IF(G605="","",G605*H605)</f>
        <v/>
      </c>
    </row>
    <row r="606">
      <c r="A606" s="14" t="n"/>
      <c r="B606" s="14" t="n"/>
      <c r="C606" s="14">
        <f>IF($B606="","",IFERROR(INDEX(Insumos!$B$6:$B$405,MATCH($B606,Insumos!$A$6:$A$405,0)),"Código não cadastrado"))</f>
        <v/>
      </c>
      <c r="D606" s="14">
        <f>IF($B606="","",IFERROR(INDEX(Insumos!$C$6:$C$405,MATCH($B606,Insumos!$A$6:$A$405,0)),""))</f>
        <v/>
      </c>
      <c r="E606" s="20" t="n"/>
      <c r="F606" s="21" t="n"/>
      <c r="G606" s="20">
        <f>IF(OR(E606="",$B606=""),"",E606*IF(N(F606)=0,1,F606))</f>
        <v/>
      </c>
      <c r="H606" s="16">
        <f>IF($B606="","",IFERROR(INDEX(Insumos!$D$6:$D$405,MATCH($B606,Insumos!$A$6:$A$405,0)),0))</f>
        <v/>
      </c>
      <c r="I606" s="16">
        <f>IF(G606="","",G606*H606)</f>
        <v/>
      </c>
    </row>
    <row r="607">
      <c r="A607" s="14" t="n"/>
      <c r="B607" s="14" t="n"/>
      <c r="C607" s="14">
        <f>IF($B607="","",IFERROR(INDEX(Insumos!$B$6:$B$405,MATCH($B607,Insumos!$A$6:$A$405,0)),"Código não cadastrado"))</f>
        <v/>
      </c>
      <c r="D607" s="14">
        <f>IF($B607="","",IFERROR(INDEX(Insumos!$C$6:$C$405,MATCH($B607,Insumos!$A$6:$A$405,0)),""))</f>
        <v/>
      </c>
      <c r="E607" s="20" t="n"/>
      <c r="F607" s="21" t="n"/>
      <c r="G607" s="20">
        <f>IF(OR(E607="",$B607=""),"",E607*IF(N(F607)=0,1,F607))</f>
        <v/>
      </c>
      <c r="H607" s="16">
        <f>IF($B607="","",IFERROR(INDEX(Insumos!$D$6:$D$405,MATCH($B607,Insumos!$A$6:$A$405,0)),0))</f>
        <v/>
      </c>
      <c r="I607" s="16">
        <f>IF(G607="","",G607*H607)</f>
        <v/>
      </c>
    </row>
    <row r="608">
      <c r="A608" s="14" t="n"/>
      <c r="B608" s="14" t="n"/>
      <c r="C608" s="14">
        <f>IF($B608="","",IFERROR(INDEX(Insumos!$B$6:$B$405,MATCH($B608,Insumos!$A$6:$A$405,0)),"Código não cadastrado"))</f>
        <v/>
      </c>
      <c r="D608" s="14">
        <f>IF($B608="","",IFERROR(INDEX(Insumos!$C$6:$C$405,MATCH($B608,Insumos!$A$6:$A$405,0)),""))</f>
        <v/>
      </c>
      <c r="E608" s="20" t="n"/>
      <c r="F608" s="21" t="n"/>
      <c r="G608" s="20">
        <f>IF(OR(E608="",$B608=""),"",E608*IF(N(F608)=0,1,F608))</f>
        <v/>
      </c>
      <c r="H608" s="16">
        <f>IF($B608="","",IFERROR(INDEX(Insumos!$D$6:$D$405,MATCH($B608,Insumos!$A$6:$A$405,0)),0))</f>
        <v/>
      </c>
      <c r="I608" s="16">
        <f>IF(G608="","",G608*H608)</f>
        <v/>
      </c>
    </row>
    <row r="609">
      <c r="A609" s="14" t="n"/>
      <c r="B609" s="14" t="n"/>
      <c r="C609" s="14">
        <f>IF($B609="","",IFERROR(INDEX(Insumos!$B$6:$B$405,MATCH($B609,Insumos!$A$6:$A$405,0)),"Código não cadastrado"))</f>
        <v/>
      </c>
      <c r="D609" s="14">
        <f>IF($B609="","",IFERROR(INDEX(Insumos!$C$6:$C$405,MATCH($B609,Insumos!$A$6:$A$405,0)),""))</f>
        <v/>
      </c>
      <c r="E609" s="20" t="n"/>
      <c r="F609" s="21" t="n"/>
      <c r="G609" s="20">
        <f>IF(OR(E609="",$B609=""),"",E609*IF(N(F609)=0,1,F609))</f>
        <v/>
      </c>
      <c r="H609" s="16">
        <f>IF($B609="","",IFERROR(INDEX(Insumos!$D$6:$D$405,MATCH($B609,Insumos!$A$6:$A$405,0)),0))</f>
        <v/>
      </c>
      <c r="I609" s="16">
        <f>IF(G609="","",G609*H609)</f>
        <v/>
      </c>
    </row>
    <row r="610">
      <c r="A610" s="14" t="n"/>
      <c r="B610" s="14" t="n"/>
      <c r="C610" s="14">
        <f>IF($B610="","",IFERROR(INDEX(Insumos!$B$6:$B$405,MATCH($B610,Insumos!$A$6:$A$405,0)),"Código não cadastrado"))</f>
        <v/>
      </c>
      <c r="D610" s="14">
        <f>IF($B610="","",IFERROR(INDEX(Insumos!$C$6:$C$405,MATCH($B610,Insumos!$A$6:$A$405,0)),""))</f>
        <v/>
      </c>
      <c r="E610" s="20" t="n"/>
      <c r="F610" s="21" t="n"/>
      <c r="G610" s="20">
        <f>IF(OR(E610="",$B610=""),"",E610*IF(N(F610)=0,1,F610))</f>
        <v/>
      </c>
      <c r="H610" s="16">
        <f>IF($B610="","",IFERROR(INDEX(Insumos!$D$6:$D$405,MATCH($B610,Insumos!$A$6:$A$405,0)),0))</f>
        <v/>
      </c>
      <c r="I610" s="16">
        <f>IF(G610="","",G610*H610)</f>
        <v/>
      </c>
    </row>
    <row r="611">
      <c r="A611" s="14" t="n"/>
      <c r="B611" s="14" t="n"/>
      <c r="C611" s="14">
        <f>IF($B611="","",IFERROR(INDEX(Insumos!$B$6:$B$405,MATCH($B611,Insumos!$A$6:$A$405,0)),"Código não cadastrado"))</f>
        <v/>
      </c>
      <c r="D611" s="14">
        <f>IF($B611="","",IFERROR(INDEX(Insumos!$C$6:$C$405,MATCH($B611,Insumos!$A$6:$A$405,0)),""))</f>
        <v/>
      </c>
      <c r="E611" s="20" t="n"/>
      <c r="F611" s="21" t="n"/>
      <c r="G611" s="20">
        <f>IF(OR(E611="",$B611=""),"",E611*IF(N(F611)=0,1,F611))</f>
        <v/>
      </c>
      <c r="H611" s="16">
        <f>IF($B611="","",IFERROR(INDEX(Insumos!$D$6:$D$405,MATCH($B611,Insumos!$A$6:$A$405,0)),0))</f>
        <v/>
      </c>
      <c r="I611" s="16">
        <f>IF(G611="","",G611*H611)</f>
        <v/>
      </c>
    </row>
    <row r="612">
      <c r="A612" s="14" t="n"/>
      <c r="B612" s="14" t="n"/>
      <c r="C612" s="14">
        <f>IF($B612="","",IFERROR(INDEX(Insumos!$B$6:$B$405,MATCH($B612,Insumos!$A$6:$A$405,0)),"Código não cadastrado"))</f>
        <v/>
      </c>
      <c r="D612" s="14">
        <f>IF($B612="","",IFERROR(INDEX(Insumos!$C$6:$C$405,MATCH($B612,Insumos!$A$6:$A$405,0)),""))</f>
        <v/>
      </c>
      <c r="E612" s="20" t="n"/>
      <c r="F612" s="21" t="n"/>
      <c r="G612" s="20">
        <f>IF(OR(E612="",$B612=""),"",E612*IF(N(F612)=0,1,F612))</f>
        <v/>
      </c>
      <c r="H612" s="16">
        <f>IF($B612="","",IFERROR(INDEX(Insumos!$D$6:$D$405,MATCH($B612,Insumos!$A$6:$A$405,0)),0))</f>
        <v/>
      </c>
      <c r="I612" s="16">
        <f>IF(G612="","",G612*H612)</f>
        <v/>
      </c>
    </row>
    <row r="613">
      <c r="A613" s="14" t="n"/>
      <c r="B613" s="14" t="n"/>
      <c r="C613" s="14">
        <f>IF($B613="","",IFERROR(INDEX(Insumos!$B$6:$B$405,MATCH($B613,Insumos!$A$6:$A$405,0)),"Código não cadastrado"))</f>
        <v/>
      </c>
      <c r="D613" s="14">
        <f>IF($B613="","",IFERROR(INDEX(Insumos!$C$6:$C$405,MATCH($B613,Insumos!$A$6:$A$405,0)),""))</f>
        <v/>
      </c>
      <c r="E613" s="20" t="n"/>
      <c r="F613" s="21" t="n"/>
      <c r="G613" s="20">
        <f>IF(OR(E613="",$B613=""),"",E613*IF(N(F613)=0,1,F613))</f>
        <v/>
      </c>
      <c r="H613" s="16">
        <f>IF($B613="","",IFERROR(INDEX(Insumos!$D$6:$D$405,MATCH($B613,Insumos!$A$6:$A$405,0)),0))</f>
        <v/>
      </c>
      <c r="I613" s="16">
        <f>IF(G613="","",G613*H613)</f>
        <v/>
      </c>
    </row>
    <row r="614">
      <c r="A614" s="14" t="n"/>
      <c r="B614" s="14" t="n"/>
      <c r="C614" s="14">
        <f>IF($B614="","",IFERROR(INDEX(Insumos!$B$6:$B$405,MATCH($B614,Insumos!$A$6:$A$405,0)),"Código não cadastrado"))</f>
        <v/>
      </c>
      <c r="D614" s="14">
        <f>IF($B614="","",IFERROR(INDEX(Insumos!$C$6:$C$405,MATCH($B614,Insumos!$A$6:$A$405,0)),""))</f>
        <v/>
      </c>
      <c r="E614" s="20" t="n"/>
      <c r="F614" s="21" t="n"/>
      <c r="G614" s="20">
        <f>IF(OR(E614="",$B614=""),"",E614*IF(N(F614)=0,1,F614))</f>
        <v/>
      </c>
      <c r="H614" s="16">
        <f>IF($B614="","",IFERROR(INDEX(Insumos!$D$6:$D$405,MATCH($B614,Insumos!$A$6:$A$405,0)),0))</f>
        <v/>
      </c>
      <c r="I614" s="16">
        <f>IF(G614="","",G614*H614)</f>
        <v/>
      </c>
    </row>
    <row r="615">
      <c r="A615" s="14" t="n"/>
      <c r="B615" s="14" t="n"/>
      <c r="C615" s="14">
        <f>IF($B615="","",IFERROR(INDEX(Insumos!$B$6:$B$405,MATCH($B615,Insumos!$A$6:$A$405,0)),"Código não cadastrado"))</f>
        <v/>
      </c>
      <c r="D615" s="14">
        <f>IF($B615="","",IFERROR(INDEX(Insumos!$C$6:$C$405,MATCH($B615,Insumos!$A$6:$A$405,0)),""))</f>
        <v/>
      </c>
      <c r="E615" s="20" t="n"/>
      <c r="F615" s="21" t="n"/>
      <c r="G615" s="20">
        <f>IF(OR(E615="",$B615=""),"",E615*IF(N(F615)=0,1,F615))</f>
        <v/>
      </c>
      <c r="H615" s="16">
        <f>IF($B615="","",IFERROR(INDEX(Insumos!$D$6:$D$405,MATCH($B615,Insumos!$A$6:$A$405,0)),0))</f>
        <v/>
      </c>
      <c r="I615" s="16">
        <f>IF(G615="","",G615*H615)</f>
        <v/>
      </c>
    </row>
    <row r="616">
      <c r="A616" s="14" t="n"/>
      <c r="B616" s="14" t="n"/>
      <c r="C616" s="14">
        <f>IF($B616="","",IFERROR(INDEX(Insumos!$B$6:$B$405,MATCH($B616,Insumos!$A$6:$A$405,0)),"Código não cadastrado"))</f>
        <v/>
      </c>
      <c r="D616" s="14">
        <f>IF($B616="","",IFERROR(INDEX(Insumos!$C$6:$C$405,MATCH($B616,Insumos!$A$6:$A$405,0)),""))</f>
        <v/>
      </c>
      <c r="E616" s="20" t="n"/>
      <c r="F616" s="21" t="n"/>
      <c r="G616" s="20">
        <f>IF(OR(E616="",$B616=""),"",E616*IF(N(F616)=0,1,F616))</f>
        <v/>
      </c>
      <c r="H616" s="16">
        <f>IF($B616="","",IFERROR(INDEX(Insumos!$D$6:$D$405,MATCH($B616,Insumos!$A$6:$A$405,0)),0))</f>
        <v/>
      </c>
      <c r="I616" s="16">
        <f>IF(G616="","",G616*H616)</f>
        <v/>
      </c>
    </row>
    <row r="617">
      <c r="A617" s="14" t="n"/>
      <c r="B617" s="14" t="n"/>
      <c r="C617" s="14">
        <f>IF($B617="","",IFERROR(INDEX(Insumos!$B$6:$B$405,MATCH($B617,Insumos!$A$6:$A$405,0)),"Código não cadastrado"))</f>
        <v/>
      </c>
      <c r="D617" s="14">
        <f>IF($B617="","",IFERROR(INDEX(Insumos!$C$6:$C$405,MATCH($B617,Insumos!$A$6:$A$405,0)),""))</f>
        <v/>
      </c>
      <c r="E617" s="20" t="n"/>
      <c r="F617" s="21" t="n"/>
      <c r="G617" s="20">
        <f>IF(OR(E617="",$B617=""),"",E617*IF(N(F617)=0,1,F617))</f>
        <v/>
      </c>
      <c r="H617" s="16">
        <f>IF($B617="","",IFERROR(INDEX(Insumos!$D$6:$D$405,MATCH($B617,Insumos!$A$6:$A$405,0)),0))</f>
        <v/>
      </c>
      <c r="I617" s="16">
        <f>IF(G617="","",G617*H617)</f>
        <v/>
      </c>
    </row>
    <row r="618">
      <c r="A618" s="14" t="n"/>
      <c r="B618" s="14" t="n"/>
      <c r="C618" s="14">
        <f>IF($B618="","",IFERROR(INDEX(Insumos!$B$6:$B$405,MATCH($B618,Insumos!$A$6:$A$405,0)),"Código não cadastrado"))</f>
        <v/>
      </c>
      <c r="D618" s="14">
        <f>IF($B618="","",IFERROR(INDEX(Insumos!$C$6:$C$405,MATCH($B618,Insumos!$A$6:$A$405,0)),""))</f>
        <v/>
      </c>
      <c r="E618" s="20" t="n"/>
      <c r="F618" s="21" t="n"/>
      <c r="G618" s="20">
        <f>IF(OR(E618="",$B618=""),"",E618*IF(N(F618)=0,1,F618))</f>
        <v/>
      </c>
      <c r="H618" s="16">
        <f>IF($B618="","",IFERROR(INDEX(Insumos!$D$6:$D$405,MATCH($B618,Insumos!$A$6:$A$405,0)),0))</f>
        <v/>
      </c>
      <c r="I618" s="16">
        <f>IF(G618="","",G618*H618)</f>
        <v/>
      </c>
    </row>
    <row r="619">
      <c r="A619" s="14" t="n"/>
      <c r="B619" s="14" t="n"/>
      <c r="C619" s="14">
        <f>IF($B619="","",IFERROR(INDEX(Insumos!$B$6:$B$405,MATCH($B619,Insumos!$A$6:$A$405,0)),"Código não cadastrado"))</f>
        <v/>
      </c>
      <c r="D619" s="14">
        <f>IF($B619="","",IFERROR(INDEX(Insumos!$C$6:$C$405,MATCH($B619,Insumos!$A$6:$A$405,0)),""))</f>
        <v/>
      </c>
      <c r="E619" s="20" t="n"/>
      <c r="F619" s="21" t="n"/>
      <c r="G619" s="20">
        <f>IF(OR(E619="",$B619=""),"",E619*IF(N(F619)=0,1,F619))</f>
        <v/>
      </c>
      <c r="H619" s="16">
        <f>IF($B619="","",IFERROR(INDEX(Insumos!$D$6:$D$405,MATCH($B619,Insumos!$A$6:$A$405,0)),0))</f>
        <v/>
      </c>
      <c r="I619" s="16">
        <f>IF(G619="","",G619*H619)</f>
        <v/>
      </c>
    </row>
    <row r="620">
      <c r="A620" s="14" t="n"/>
      <c r="B620" s="14" t="n"/>
      <c r="C620" s="14">
        <f>IF($B620="","",IFERROR(INDEX(Insumos!$B$6:$B$405,MATCH($B620,Insumos!$A$6:$A$405,0)),"Código não cadastrado"))</f>
        <v/>
      </c>
      <c r="D620" s="14">
        <f>IF($B620="","",IFERROR(INDEX(Insumos!$C$6:$C$405,MATCH($B620,Insumos!$A$6:$A$405,0)),""))</f>
        <v/>
      </c>
      <c r="E620" s="20" t="n"/>
      <c r="F620" s="21" t="n"/>
      <c r="G620" s="20">
        <f>IF(OR(E620="",$B620=""),"",E620*IF(N(F620)=0,1,F620))</f>
        <v/>
      </c>
      <c r="H620" s="16">
        <f>IF($B620="","",IFERROR(INDEX(Insumos!$D$6:$D$405,MATCH($B620,Insumos!$A$6:$A$405,0)),0))</f>
        <v/>
      </c>
      <c r="I620" s="16">
        <f>IF(G620="","",G620*H620)</f>
        <v/>
      </c>
    </row>
    <row r="621">
      <c r="A621" s="14" t="n"/>
      <c r="B621" s="14" t="n"/>
      <c r="C621" s="14">
        <f>IF($B621="","",IFERROR(INDEX(Insumos!$B$6:$B$405,MATCH($B621,Insumos!$A$6:$A$405,0)),"Código não cadastrado"))</f>
        <v/>
      </c>
      <c r="D621" s="14">
        <f>IF($B621="","",IFERROR(INDEX(Insumos!$C$6:$C$405,MATCH($B621,Insumos!$A$6:$A$405,0)),""))</f>
        <v/>
      </c>
      <c r="E621" s="20" t="n"/>
      <c r="F621" s="21" t="n"/>
      <c r="G621" s="20">
        <f>IF(OR(E621="",$B621=""),"",E621*IF(N(F621)=0,1,F621))</f>
        <v/>
      </c>
      <c r="H621" s="16">
        <f>IF($B621="","",IFERROR(INDEX(Insumos!$D$6:$D$405,MATCH($B621,Insumos!$A$6:$A$405,0)),0))</f>
        <v/>
      </c>
      <c r="I621" s="16">
        <f>IF(G621="","",G621*H621)</f>
        <v/>
      </c>
    </row>
    <row r="622">
      <c r="A622" s="14" t="n"/>
      <c r="B622" s="14" t="n"/>
      <c r="C622" s="14">
        <f>IF($B622="","",IFERROR(INDEX(Insumos!$B$6:$B$405,MATCH($B622,Insumos!$A$6:$A$405,0)),"Código não cadastrado"))</f>
        <v/>
      </c>
      <c r="D622" s="14">
        <f>IF($B622="","",IFERROR(INDEX(Insumos!$C$6:$C$405,MATCH($B622,Insumos!$A$6:$A$405,0)),""))</f>
        <v/>
      </c>
      <c r="E622" s="20" t="n"/>
      <c r="F622" s="21" t="n"/>
      <c r="G622" s="20">
        <f>IF(OR(E622="",$B622=""),"",E622*IF(N(F622)=0,1,F622))</f>
        <v/>
      </c>
      <c r="H622" s="16">
        <f>IF($B622="","",IFERROR(INDEX(Insumos!$D$6:$D$405,MATCH($B622,Insumos!$A$6:$A$405,0)),0))</f>
        <v/>
      </c>
      <c r="I622" s="16">
        <f>IF(G622="","",G622*H622)</f>
        <v/>
      </c>
    </row>
    <row r="623">
      <c r="A623" s="14" t="n"/>
      <c r="B623" s="14" t="n"/>
      <c r="C623" s="14">
        <f>IF($B623="","",IFERROR(INDEX(Insumos!$B$6:$B$405,MATCH($B623,Insumos!$A$6:$A$405,0)),"Código não cadastrado"))</f>
        <v/>
      </c>
      <c r="D623" s="14">
        <f>IF($B623="","",IFERROR(INDEX(Insumos!$C$6:$C$405,MATCH($B623,Insumos!$A$6:$A$405,0)),""))</f>
        <v/>
      </c>
      <c r="E623" s="20" t="n"/>
      <c r="F623" s="21" t="n"/>
      <c r="G623" s="20">
        <f>IF(OR(E623="",$B623=""),"",E623*IF(N(F623)=0,1,F623))</f>
        <v/>
      </c>
      <c r="H623" s="16">
        <f>IF($B623="","",IFERROR(INDEX(Insumos!$D$6:$D$405,MATCH($B623,Insumos!$A$6:$A$405,0)),0))</f>
        <v/>
      </c>
      <c r="I623" s="16">
        <f>IF(G623="","",G623*H623)</f>
        <v/>
      </c>
    </row>
    <row r="624">
      <c r="A624" s="14" t="n"/>
      <c r="B624" s="14" t="n"/>
      <c r="C624" s="14">
        <f>IF($B624="","",IFERROR(INDEX(Insumos!$B$6:$B$405,MATCH($B624,Insumos!$A$6:$A$405,0)),"Código não cadastrado"))</f>
        <v/>
      </c>
      <c r="D624" s="14">
        <f>IF($B624="","",IFERROR(INDEX(Insumos!$C$6:$C$405,MATCH($B624,Insumos!$A$6:$A$405,0)),""))</f>
        <v/>
      </c>
      <c r="E624" s="20" t="n"/>
      <c r="F624" s="21" t="n"/>
      <c r="G624" s="20">
        <f>IF(OR(E624="",$B624=""),"",E624*IF(N(F624)=0,1,F624))</f>
        <v/>
      </c>
      <c r="H624" s="16">
        <f>IF($B624="","",IFERROR(INDEX(Insumos!$D$6:$D$405,MATCH($B624,Insumos!$A$6:$A$405,0)),0))</f>
        <v/>
      </c>
      <c r="I624" s="16">
        <f>IF(G624="","",G624*H624)</f>
        <v/>
      </c>
    </row>
    <row r="625">
      <c r="A625" s="14" t="n"/>
      <c r="B625" s="14" t="n"/>
      <c r="C625" s="14">
        <f>IF($B625="","",IFERROR(INDEX(Insumos!$B$6:$B$405,MATCH($B625,Insumos!$A$6:$A$405,0)),"Código não cadastrado"))</f>
        <v/>
      </c>
      <c r="D625" s="14">
        <f>IF($B625="","",IFERROR(INDEX(Insumos!$C$6:$C$405,MATCH($B625,Insumos!$A$6:$A$405,0)),""))</f>
        <v/>
      </c>
      <c r="E625" s="20" t="n"/>
      <c r="F625" s="21" t="n"/>
      <c r="G625" s="20">
        <f>IF(OR(E625="",$B625=""),"",E625*IF(N(F625)=0,1,F625))</f>
        <v/>
      </c>
      <c r="H625" s="16">
        <f>IF($B625="","",IFERROR(INDEX(Insumos!$D$6:$D$405,MATCH($B625,Insumos!$A$6:$A$405,0)),0))</f>
        <v/>
      </c>
      <c r="I625" s="16">
        <f>IF(G625="","",G625*H625)</f>
        <v/>
      </c>
    </row>
    <row r="626">
      <c r="A626" s="14" t="n"/>
      <c r="B626" s="14" t="n"/>
      <c r="C626" s="14">
        <f>IF($B626="","",IFERROR(INDEX(Insumos!$B$6:$B$405,MATCH($B626,Insumos!$A$6:$A$405,0)),"Código não cadastrado"))</f>
        <v/>
      </c>
      <c r="D626" s="14">
        <f>IF($B626="","",IFERROR(INDEX(Insumos!$C$6:$C$405,MATCH($B626,Insumos!$A$6:$A$405,0)),""))</f>
        <v/>
      </c>
      <c r="E626" s="20" t="n"/>
      <c r="F626" s="21" t="n"/>
      <c r="G626" s="20">
        <f>IF(OR(E626="",$B626=""),"",E626*IF(N(F626)=0,1,F626))</f>
        <v/>
      </c>
      <c r="H626" s="16">
        <f>IF($B626="","",IFERROR(INDEX(Insumos!$D$6:$D$405,MATCH($B626,Insumos!$A$6:$A$405,0)),0))</f>
        <v/>
      </c>
      <c r="I626" s="16">
        <f>IF(G626="","",G626*H626)</f>
        <v/>
      </c>
    </row>
    <row r="627">
      <c r="A627" s="14" t="n"/>
      <c r="B627" s="14" t="n"/>
      <c r="C627" s="14">
        <f>IF($B627="","",IFERROR(INDEX(Insumos!$B$6:$B$405,MATCH($B627,Insumos!$A$6:$A$405,0)),"Código não cadastrado"))</f>
        <v/>
      </c>
      <c r="D627" s="14">
        <f>IF($B627="","",IFERROR(INDEX(Insumos!$C$6:$C$405,MATCH($B627,Insumos!$A$6:$A$405,0)),""))</f>
        <v/>
      </c>
      <c r="E627" s="20" t="n"/>
      <c r="F627" s="21" t="n"/>
      <c r="G627" s="20">
        <f>IF(OR(E627="",$B627=""),"",E627*IF(N(F627)=0,1,F627))</f>
        <v/>
      </c>
      <c r="H627" s="16">
        <f>IF($B627="","",IFERROR(INDEX(Insumos!$D$6:$D$405,MATCH($B627,Insumos!$A$6:$A$405,0)),0))</f>
        <v/>
      </c>
      <c r="I627" s="16">
        <f>IF(G627="","",G627*H627)</f>
        <v/>
      </c>
    </row>
    <row r="628">
      <c r="A628" s="14" t="n"/>
      <c r="B628" s="14" t="n"/>
      <c r="C628" s="14">
        <f>IF($B628="","",IFERROR(INDEX(Insumos!$B$6:$B$405,MATCH($B628,Insumos!$A$6:$A$405,0)),"Código não cadastrado"))</f>
        <v/>
      </c>
      <c r="D628" s="14">
        <f>IF($B628="","",IFERROR(INDEX(Insumos!$C$6:$C$405,MATCH($B628,Insumos!$A$6:$A$405,0)),""))</f>
        <v/>
      </c>
      <c r="E628" s="20" t="n"/>
      <c r="F628" s="21" t="n"/>
      <c r="G628" s="20">
        <f>IF(OR(E628="",$B628=""),"",E628*IF(N(F628)=0,1,F628))</f>
        <v/>
      </c>
      <c r="H628" s="16">
        <f>IF($B628="","",IFERROR(INDEX(Insumos!$D$6:$D$405,MATCH($B628,Insumos!$A$6:$A$405,0)),0))</f>
        <v/>
      </c>
      <c r="I628" s="16">
        <f>IF(G628="","",G628*H628)</f>
        <v/>
      </c>
    </row>
    <row r="629">
      <c r="A629" s="14" t="n"/>
      <c r="B629" s="14" t="n"/>
      <c r="C629" s="14">
        <f>IF($B629="","",IFERROR(INDEX(Insumos!$B$6:$B$405,MATCH($B629,Insumos!$A$6:$A$405,0)),"Código não cadastrado"))</f>
        <v/>
      </c>
      <c r="D629" s="14">
        <f>IF($B629="","",IFERROR(INDEX(Insumos!$C$6:$C$405,MATCH($B629,Insumos!$A$6:$A$405,0)),""))</f>
        <v/>
      </c>
      <c r="E629" s="20" t="n"/>
      <c r="F629" s="21" t="n"/>
      <c r="G629" s="20">
        <f>IF(OR(E629="",$B629=""),"",E629*IF(N(F629)=0,1,F629))</f>
        <v/>
      </c>
      <c r="H629" s="16">
        <f>IF($B629="","",IFERROR(INDEX(Insumos!$D$6:$D$405,MATCH($B629,Insumos!$A$6:$A$405,0)),0))</f>
        <v/>
      </c>
      <c r="I629" s="16">
        <f>IF(G629="","",G629*H629)</f>
        <v/>
      </c>
    </row>
    <row r="630">
      <c r="A630" s="14" t="n"/>
      <c r="B630" s="14" t="n"/>
      <c r="C630" s="14">
        <f>IF($B630="","",IFERROR(INDEX(Insumos!$B$6:$B$405,MATCH($B630,Insumos!$A$6:$A$405,0)),"Código não cadastrado"))</f>
        <v/>
      </c>
      <c r="D630" s="14">
        <f>IF($B630="","",IFERROR(INDEX(Insumos!$C$6:$C$405,MATCH($B630,Insumos!$A$6:$A$405,0)),""))</f>
        <v/>
      </c>
      <c r="E630" s="20" t="n"/>
      <c r="F630" s="21" t="n"/>
      <c r="G630" s="20">
        <f>IF(OR(E630="",$B630=""),"",E630*IF(N(F630)=0,1,F630))</f>
        <v/>
      </c>
      <c r="H630" s="16">
        <f>IF($B630="","",IFERROR(INDEX(Insumos!$D$6:$D$405,MATCH($B630,Insumos!$A$6:$A$405,0)),0))</f>
        <v/>
      </c>
      <c r="I630" s="16">
        <f>IF(G630="","",G630*H630)</f>
        <v/>
      </c>
    </row>
    <row r="631">
      <c r="A631" s="14" t="n"/>
      <c r="B631" s="14" t="n"/>
      <c r="C631" s="14">
        <f>IF($B631="","",IFERROR(INDEX(Insumos!$B$6:$B$405,MATCH($B631,Insumos!$A$6:$A$405,0)),"Código não cadastrado"))</f>
        <v/>
      </c>
      <c r="D631" s="14">
        <f>IF($B631="","",IFERROR(INDEX(Insumos!$C$6:$C$405,MATCH($B631,Insumos!$A$6:$A$405,0)),""))</f>
        <v/>
      </c>
      <c r="E631" s="20" t="n"/>
      <c r="F631" s="21" t="n"/>
      <c r="G631" s="20">
        <f>IF(OR(E631="",$B631=""),"",E631*IF(N(F631)=0,1,F631))</f>
        <v/>
      </c>
      <c r="H631" s="16">
        <f>IF($B631="","",IFERROR(INDEX(Insumos!$D$6:$D$405,MATCH($B631,Insumos!$A$6:$A$405,0)),0))</f>
        <v/>
      </c>
      <c r="I631" s="16">
        <f>IF(G631="","",G631*H631)</f>
        <v/>
      </c>
    </row>
    <row r="632">
      <c r="A632" s="14" t="n"/>
      <c r="B632" s="14" t="n"/>
      <c r="C632" s="14">
        <f>IF($B632="","",IFERROR(INDEX(Insumos!$B$6:$B$405,MATCH($B632,Insumos!$A$6:$A$405,0)),"Código não cadastrado"))</f>
        <v/>
      </c>
      <c r="D632" s="14">
        <f>IF($B632="","",IFERROR(INDEX(Insumos!$C$6:$C$405,MATCH($B632,Insumos!$A$6:$A$405,0)),""))</f>
        <v/>
      </c>
      <c r="E632" s="20" t="n"/>
      <c r="F632" s="21" t="n"/>
      <c r="G632" s="20">
        <f>IF(OR(E632="",$B632=""),"",E632*IF(N(F632)=0,1,F632))</f>
        <v/>
      </c>
      <c r="H632" s="16">
        <f>IF($B632="","",IFERROR(INDEX(Insumos!$D$6:$D$405,MATCH($B632,Insumos!$A$6:$A$405,0)),0))</f>
        <v/>
      </c>
      <c r="I632" s="16">
        <f>IF(G632="","",G632*H632)</f>
        <v/>
      </c>
    </row>
    <row r="633">
      <c r="A633" s="14" t="n"/>
      <c r="B633" s="14" t="n"/>
      <c r="C633" s="14">
        <f>IF($B633="","",IFERROR(INDEX(Insumos!$B$6:$B$405,MATCH($B633,Insumos!$A$6:$A$405,0)),"Código não cadastrado"))</f>
        <v/>
      </c>
      <c r="D633" s="14">
        <f>IF($B633="","",IFERROR(INDEX(Insumos!$C$6:$C$405,MATCH($B633,Insumos!$A$6:$A$405,0)),""))</f>
        <v/>
      </c>
      <c r="E633" s="20" t="n"/>
      <c r="F633" s="21" t="n"/>
      <c r="G633" s="20">
        <f>IF(OR(E633="",$B633=""),"",E633*IF(N(F633)=0,1,F633))</f>
        <v/>
      </c>
      <c r="H633" s="16">
        <f>IF($B633="","",IFERROR(INDEX(Insumos!$D$6:$D$405,MATCH($B633,Insumos!$A$6:$A$405,0)),0))</f>
        <v/>
      </c>
      <c r="I633" s="16">
        <f>IF(G633="","",G633*H633)</f>
        <v/>
      </c>
    </row>
    <row r="634">
      <c r="A634" s="14" t="n"/>
      <c r="B634" s="14" t="n"/>
      <c r="C634" s="14">
        <f>IF($B634="","",IFERROR(INDEX(Insumos!$B$6:$B$405,MATCH($B634,Insumos!$A$6:$A$405,0)),"Código não cadastrado"))</f>
        <v/>
      </c>
      <c r="D634" s="14">
        <f>IF($B634="","",IFERROR(INDEX(Insumos!$C$6:$C$405,MATCH($B634,Insumos!$A$6:$A$405,0)),""))</f>
        <v/>
      </c>
      <c r="E634" s="20" t="n"/>
      <c r="F634" s="21" t="n"/>
      <c r="G634" s="20">
        <f>IF(OR(E634="",$B634=""),"",E634*IF(N(F634)=0,1,F634))</f>
        <v/>
      </c>
      <c r="H634" s="16">
        <f>IF($B634="","",IFERROR(INDEX(Insumos!$D$6:$D$405,MATCH($B634,Insumos!$A$6:$A$405,0)),0))</f>
        <v/>
      </c>
      <c r="I634" s="16">
        <f>IF(G634="","",G634*H634)</f>
        <v/>
      </c>
    </row>
    <row r="635">
      <c r="A635" s="14" t="n"/>
      <c r="B635" s="14" t="n"/>
      <c r="C635" s="14">
        <f>IF($B635="","",IFERROR(INDEX(Insumos!$B$6:$B$405,MATCH($B635,Insumos!$A$6:$A$405,0)),"Código não cadastrado"))</f>
        <v/>
      </c>
      <c r="D635" s="14">
        <f>IF($B635="","",IFERROR(INDEX(Insumos!$C$6:$C$405,MATCH($B635,Insumos!$A$6:$A$405,0)),""))</f>
        <v/>
      </c>
      <c r="E635" s="20" t="n"/>
      <c r="F635" s="21" t="n"/>
      <c r="G635" s="20">
        <f>IF(OR(E635="",$B635=""),"",E635*IF(N(F635)=0,1,F635))</f>
        <v/>
      </c>
      <c r="H635" s="16">
        <f>IF($B635="","",IFERROR(INDEX(Insumos!$D$6:$D$405,MATCH($B635,Insumos!$A$6:$A$405,0)),0))</f>
        <v/>
      </c>
      <c r="I635" s="16">
        <f>IF(G635="","",G635*H635)</f>
        <v/>
      </c>
    </row>
    <row r="636">
      <c r="A636" s="14" t="n"/>
      <c r="B636" s="14" t="n"/>
      <c r="C636" s="14">
        <f>IF($B636="","",IFERROR(INDEX(Insumos!$B$6:$B$405,MATCH($B636,Insumos!$A$6:$A$405,0)),"Código não cadastrado"))</f>
        <v/>
      </c>
      <c r="D636" s="14">
        <f>IF($B636="","",IFERROR(INDEX(Insumos!$C$6:$C$405,MATCH($B636,Insumos!$A$6:$A$405,0)),""))</f>
        <v/>
      </c>
      <c r="E636" s="20" t="n"/>
      <c r="F636" s="21" t="n"/>
      <c r="G636" s="20">
        <f>IF(OR(E636="",$B636=""),"",E636*IF(N(F636)=0,1,F636))</f>
        <v/>
      </c>
      <c r="H636" s="16">
        <f>IF($B636="","",IFERROR(INDEX(Insumos!$D$6:$D$405,MATCH($B636,Insumos!$A$6:$A$405,0)),0))</f>
        <v/>
      </c>
      <c r="I636" s="16">
        <f>IF(G636="","",G636*H636)</f>
        <v/>
      </c>
    </row>
    <row r="637">
      <c r="A637" s="14" t="n"/>
      <c r="B637" s="14" t="n"/>
      <c r="C637" s="14">
        <f>IF($B637="","",IFERROR(INDEX(Insumos!$B$6:$B$405,MATCH($B637,Insumos!$A$6:$A$405,0)),"Código não cadastrado"))</f>
        <v/>
      </c>
      <c r="D637" s="14">
        <f>IF($B637="","",IFERROR(INDEX(Insumos!$C$6:$C$405,MATCH($B637,Insumos!$A$6:$A$405,0)),""))</f>
        <v/>
      </c>
      <c r="E637" s="20" t="n"/>
      <c r="F637" s="21" t="n"/>
      <c r="G637" s="20">
        <f>IF(OR(E637="",$B637=""),"",E637*IF(N(F637)=0,1,F637))</f>
        <v/>
      </c>
      <c r="H637" s="16">
        <f>IF($B637="","",IFERROR(INDEX(Insumos!$D$6:$D$405,MATCH($B637,Insumos!$A$6:$A$405,0)),0))</f>
        <v/>
      </c>
      <c r="I637" s="16">
        <f>IF(G637="","",G637*H637)</f>
        <v/>
      </c>
    </row>
    <row r="638">
      <c r="A638" s="14" t="n"/>
      <c r="B638" s="14" t="n"/>
      <c r="C638" s="14">
        <f>IF($B638="","",IFERROR(INDEX(Insumos!$B$6:$B$405,MATCH($B638,Insumos!$A$6:$A$405,0)),"Código não cadastrado"))</f>
        <v/>
      </c>
      <c r="D638" s="14">
        <f>IF($B638="","",IFERROR(INDEX(Insumos!$C$6:$C$405,MATCH($B638,Insumos!$A$6:$A$405,0)),""))</f>
        <v/>
      </c>
      <c r="E638" s="20" t="n"/>
      <c r="F638" s="21" t="n"/>
      <c r="G638" s="20">
        <f>IF(OR(E638="",$B638=""),"",E638*IF(N(F638)=0,1,F638))</f>
        <v/>
      </c>
      <c r="H638" s="16">
        <f>IF($B638="","",IFERROR(INDEX(Insumos!$D$6:$D$405,MATCH($B638,Insumos!$A$6:$A$405,0)),0))</f>
        <v/>
      </c>
      <c r="I638" s="16">
        <f>IF(G638="","",G638*H638)</f>
        <v/>
      </c>
    </row>
    <row r="639">
      <c r="A639" s="14" t="n"/>
      <c r="B639" s="14" t="n"/>
      <c r="C639" s="14">
        <f>IF($B639="","",IFERROR(INDEX(Insumos!$B$6:$B$405,MATCH($B639,Insumos!$A$6:$A$405,0)),"Código não cadastrado"))</f>
        <v/>
      </c>
      <c r="D639" s="14">
        <f>IF($B639="","",IFERROR(INDEX(Insumos!$C$6:$C$405,MATCH($B639,Insumos!$A$6:$A$405,0)),""))</f>
        <v/>
      </c>
      <c r="E639" s="20" t="n"/>
      <c r="F639" s="21" t="n"/>
      <c r="G639" s="20">
        <f>IF(OR(E639="",$B639=""),"",E639*IF(N(F639)=0,1,F639))</f>
        <v/>
      </c>
      <c r="H639" s="16">
        <f>IF($B639="","",IFERROR(INDEX(Insumos!$D$6:$D$405,MATCH($B639,Insumos!$A$6:$A$405,0)),0))</f>
        <v/>
      </c>
      <c r="I639" s="16">
        <f>IF(G639="","",G639*H639)</f>
        <v/>
      </c>
    </row>
    <row r="640">
      <c r="A640" s="14" t="n"/>
      <c r="B640" s="14" t="n"/>
      <c r="C640" s="14">
        <f>IF($B640="","",IFERROR(INDEX(Insumos!$B$6:$B$405,MATCH($B640,Insumos!$A$6:$A$405,0)),"Código não cadastrado"))</f>
        <v/>
      </c>
      <c r="D640" s="14">
        <f>IF($B640="","",IFERROR(INDEX(Insumos!$C$6:$C$405,MATCH($B640,Insumos!$A$6:$A$405,0)),""))</f>
        <v/>
      </c>
      <c r="E640" s="20" t="n"/>
      <c r="F640" s="21" t="n"/>
      <c r="G640" s="20">
        <f>IF(OR(E640="",$B640=""),"",E640*IF(N(F640)=0,1,F640))</f>
        <v/>
      </c>
      <c r="H640" s="16">
        <f>IF($B640="","",IFERROR(INDEX(Insumos!$D$6:$D$405,MATCH($B640,Insumos!$A$6:$A$405,0)),0))</f>
        <v/>
      </c>
      <c r="I640" s="16">
        <f>IF(G640="","",G640*H640)</f>
        <v/>
      </c>
    </row>
    <row r="641">
      <c r="A641" s="14" t="n"/>
      <c r="B641" s="14" t="n"/>
      <c r="C641" s="14">
        <f>IF($B641="","",IFERROR(INDEX(Insumos!$B$6:$B$405,MATCH($B641,Insumos!$A$6:$A$405,0)),"Código não cadastrado"))</f>
        <v/>
      </c>
      <c r="D641" s="14">
        <f>IF($B641="","",IFERROR(INDEX(Insumos!$C$6:$C$405,MATCH($B641,Insumos!$A$6:$A$405,0)),""))</f>
        <v/>
      </c>
      <c r="E641" s="20" t="n"/>
      <c r="F641" s="21" t="n"/>
      <c r="G641" s="20">
        <f>IF(OR(E641="",$B641=""),"",E641*IF(N(F641)=0,1,F641))</f>
        <v/>
      </c>
      <c r="H641" s="16">
        <f>IF($B641="","",IFERROR(INDEX(Insumos!$D$6:$D$405,MATCH($B641,Insumos!$A$6:$A$405,0)),0))</f>
        <v/>
      </c>
      <c r="I641" s="16">
        <f>IF(G641="","",G641*H641)</f>
        <v/>
      </c>
    </row>
    <row r="642">
      <c r="A642" s="14" t="n"/>
      <c r="B642" s="14" t="n"/>
      <c r="C642" s="14">
        <f>IF($B642="","",IFERROR(INDEX(Insumos!$B$6:$B$405,MATCH($B642,Insumos!$A$6:$A$405,0)),"Código não cadastrado"))</f>
        <v/>
      </c>
      <c r="D642" s="14">
        <f>IF($B642="","",IFERROR(INDEX(Insumos!$C$6:$C$405,MATCH($B642,Insumos!$A$6:$A$405,0)),""))</f>
        <v/>
      </c>
      <c r="E642" s="20" t="n"/>
      <c r="F642" s="21" t="n"/>
      <c r="G642" s="20">
        <f>IF(OR(E642="",$B642=""),"",E642*IF(N(F642)=0,1,F642))</f>
        <v/>
      </c>
      <c r="H642" s="16">
        <f>IF($B642="","",IFERROR(INDEX(Insumos!$D$6:$D$405,MATCH($B642,Insumos!$A$6:$A$405,0)),0))</f>
        <v/>
      </c>
      <c r="I642" s="16">
        <f>IF(G642="","",G642*H642)</f>
        <v/>
      </c>
    </row>
    <row r="643">
      <c r="A643" s="14" t="n"/>
      <c r="B643" s="14" t="n"/>
      <c r="C643" s="14">
        <f>IF($B643="","",IFERROR(INDEX(Insumos!$B$6:$B$405,MATCH($B643,Insumos!$A$6:$A$405,0)),"Código não cadastrado"))</f>
        <v/>
      </c>
      <c r="D643" s="14">
        <f>IF($B643="","",IFERROR(INDEX(Insumos!$C$6:$C$405,MATCH($B643,Insumos!$A$6:$A$405,0)),""))</f>
        <v/>
      </c>
      <c r="E643" s="20" t="n"/>
      <c r="F643" s="21" t="n"/>
      <c r="G643" s="20">
        <f>IF(OR(E643="",$B643=""),"",E643*IF(N(F643)=0,1,F643))</f>
        <v/>
      </c>
      <c r="H643" s="16">
        <f>IF($B643="","",IFERROR(INDEX(Insumos!$D$6:$D$405,MATCH($B643,Insumos!$A$6:$A$405,0)),0))</f>
        <v/>
      </c>
      <c r="I643" s="16">
        <f>IF(G643="","",G643*H643)</f>
        <v/>
      </c>
    </row>
    <row r="644">
      <c r="A644" s="14" t="n"/>
      <c r="B644" s="14" t="n"/>
      <c r="C644" s="14">
        <f>IF($B644="","",IFERROR(INDEX(Insumos!$B$6:$B$405,MATCH($B644,Insumos!$A$6:$A$405,0)),"Código não cadastrado"))</f>
        <v/>
      </c>
      <c r="D644" s="14">
        <f>IF($B644="","",IFERROR(INDEX(Insumos!$C$6:$C$405,MATCH($B644,Insumos!$A$6:$A$405,0)),""))</f>
        <v/>
      </c>
      <c r="E644" s="20" t="n"/>
      <c r="F644" s="21" t="n"/>
      <c r="G644" s="20">
        <f>IF(OR(E644="",$B644=""),"",E644*IF(N(F644)=0,1,F644))</f>
        <v/>
      </c>
      <c r="H644" s="16">
        <f>IF($B644="","",IFERROR(INDEX(Insumos!$D$6:$D$405,MATCH($B644,Insumos!$A$6:$A$405,0)),0))</f>
        <v/>
      </c>
      <c r="I644" s="16">
        <f>IF(G644="","",G644*H644)</f>
        <v/>
      </c>
    </row>
    <row r="645">
      <c r="A645" s="14" t="n"/>
      <c r="B645" s="14" t="n"/>
      <c r="C645" s="14">
        <f>IF($B645="","",IFERROR(INDEX(Insumos!$B$6:$B$405,MATCH($B645,Insumos!$A$6:$A$405,0)),"Código não cadastrado"))</f>
        <v/>
      </c>
      <c r="D645" s="14">
        <f>IF($B645="","",IFERROR(INDEX(Insumos!$C$6:$C$405,MATCH($B645,Insumos!$A$6:$A$405,0)),""))</f>
        <v/>
      </c>
      <c r="E645" s="20" t="n"/>
      <c r="F645" s="21" t="n"/>
      <c r="G645" s="20">
        <f>IF(OR(E645="",$B645=""),"",E645*IF(N(F645)=0,1,F645))</f>
        <v/>
      </c>
      <c r="H645" s="16">
        <f>IF($B645="","",IFERROR(INDEX(Insumos!$D$6:$D$405,MATCH($B645,Insumos!$A$6:$A$405,0)),0))</f>
        <v/>
      </c>
      <c r="I645" s="16">
        <f>IF(G645="","",G645*H645)</f>
        <v/>
      </c>
    </row>
    <row r="646">
      <c r="A646" s="14" t="n"/>
      <c r="B646" s="14" t="n"/>
      <c r="C646" s="14">
        <f>IF($B646="","",IFERROR(INDEX(Insumos!$B$6:$B$405,MATCH($B646,Insumos!$A$6:$A$405,0)),"Código não cadastrado"))</f>
        <v/>
      </c>
      <c r="D646" s="14">
        <f>IF($B646="","",IFERROR(INDEX(Insumos!$C$6:$C$405,MATCH($B646,Insumos!$A$6:$A$405,0)),""))</f>
        <v/>
      </c>
      <c r="E646" s="20" t="n"/>
      <c r="F646" s="21" t="n"/>
      <c r="G646" s="20">
        <f>IF(OR(E646="",$B646=""),"",E646*IF(N(F646)=0,1,F646))</f>
        <v/>
      </c>
      <c r="H646" s="16">
        <f>IF($B646="","",IFERROR(INDEX(Insumos!$D$6:$D$405,MATCH($B646,Insumos!$A$6:$A$405,0)),0))</f>
        <v/>
      </c>
      <c r="I646" s="16">
        <f>IF(G646="","",G646*H646)</f>
        <v/>
      </c>
    </row>
    <row r="647">
      <c r="A647" s="14" t="n"/>
      <c r="B647" s="14" t="n"/>
      <c r="C647" s="14">
        <f>IF($B647="","",IFERROR(INDEX(Insumos!$B$6:$B$405,MATCH($B647,Insumos!$A$6:$A$405,0)),"Código não cadastrado"))</f>
        <v/>
      </c>
      <c r="D647" s="14">
        <f>IF($B647="","",IFERROR(INDEX(Insumos!$C$6:$C$405,MATCH($B647,Insumos!$A$6:$A$405,0)),""))</f>
        <v/>
      </c>
      <c r="E647" s="20" t="n"/>
      <c r="F647" s="21" t="n"/>
      <c r="G647" s="20">
        <f>IF(OR(E647="",$B647=""),"",E647*IF(N(F647)=0,1,F647))</f>
        <v/>
      </c>
      <c r="H647" s="16">
        <f>IF($B647="","",IFERROR(INDEX(Insumos!$D$6:$D$405,MATCH($B647,Insumos!$A$6:$A$405,0)),0))</f>
        <v/>
      </c>
      <c r="I647" s="16">
        <f>IF(G647="","",G647*H647)</f>
        <v/>
      </c>
    </row>
    <row r="648">
      <c r="A648" s="14" t="n"/>
      <c r="B648" s="14" t="n"/>
      <c r="C648" s="14">
        <f>IF($B648="","",IFERROR(INDEX(Insumos!$B$6:$B$405,MATCH($B648,Insumos!$A$6:$A$405,0)),"Código não cadastrado"))</f>
        <v/>
      </c>
      <c r="D648" s="14">
        <f>IF($B648="","",IFERROR(INDEX(Insumos!$C$6:$C$405,MATCH($B648,Insumos!$A$6:$A$405,0)),""))</f>
        <v/>
      </c>
      <c r="E648" s="20" t="n"/>
      <c r="F648" s="21" t="n"/>
      <c r="G648" s="20">
        <f>IF(OR(E648="",$B648=""),"",E648*IF(N(F648)=0,1,F648))</f>
        <v/>
      </c>
      <c r="H648" s="16">
        <f>IF($B648="","",IFERROR(INDEX(Insumos!$D$6:$D$405,MATCH($B648,Insumos!$A$6:$A$405,0)),0))</f>
        <v/>
      </c>
      <c r="I648" s="16">
        <f>IF(G648="","",G648*H648)</f>
        <v/>
      </c>
    </row>
    <row r="649">
      <c r="A649" s="14" t="n"/>
      <c r="B649" s="14" t="n"/>
      <c r="C649" s="14">
        <f>IF($B649="","",IFERROR(INDEX(Insumos!$B$6:$B$405,MATCH($B649,Insumos!$A$6:$A$405,0)),"Código não cadastrado"))</f>
        <v/>
      </c>
      <c r="D649" s="14">
        <f>IF($B649="","",IFERROR(INDEX(Insumos!$C$6:$C$405,MATCH($B649,Insumos!$A$6:$A$405,0)),""))</f>
        <v/>
      </c>
      <c r="E649" s="20" t="n"/>
      <c r="F649" s="21" t="n"/>
      <c r="G649" s="20">
        <f>IF(OR(E649="",$B649=""),"",E649*IF(N(F649)=0,1,F649))</f>
        <v/>
      </c>
      <c r="H649" s="16">
        <f>IF($B649="","",IFERROR(INDEX(Insumos!$D$6:$D$405,MATCH($B649,Insumos!$A$6:$A$405,0)),0))</f>
        <v/>
      </c>
      <c r="I649" s="16">
        <f>IF(G649="","",G649*H649)</f>
        <v/>
      </c>
    </row>
    <row r="650">
      <c r="A650" s="14" t="n"/>
      <c r="B650" s="14" t="n"/>
      <c r="C650" s="14">
        <f>IF($B650="","",IFERROR(INDEX(Insumos!$B$6:$B$405,MATCH($B650,Insumos!$A$6:$A$405,0)),"Código não cadastrado"))</f>
        <v/>
      </c>
      <c r="D650" s="14">
        <f>IF($B650="","",IFERROR(INDEX(Insumos!$C$6:$C$405,MATCH($B650,Insumos!$A$6:$A$405,0)),""))</f>
        <v/>
      </c>
      <c r="E650" s="20" t="n"/>
      <c r="F650" s="21" t="n"/>
      <c r="G650" s="20">
        <f>IF(OR(E650="",$B650=""),"",E650*IF(N(F650)=0,1,F650))</f>
        <v/>
      </c>
      <c r="H650" s="16">
        <f>IF($B650="","",IFERROR(INDEX(Insumos!$D$6:$D$405,MATCH($B650,Insumos!$A$6:$A$405,0)),0))</f>
        <v/>
      </c>
      <c r="I650" s="16">
        <f>IF(G650="","",G650*H650)</f>
        <v/>
      </c>
    </row>
    <row r="651">
      <c r="A651" s="14" t="n"/>
      <c r="B651" s="14" t="n"/>
      <c r="C651" s="14">
        <f>IF($B651="","",IFERROR(INDEX(Insumos!$B$6:$B$405,MATCH($B651,Insumos!$A$6:$A$405,0)),"Código não cadastrado"))</f>
        <v/>
      </c>
      <c r="D651" s="14">
        <f>IF($B651="","",IFERROR(INDEX(Insumos!$C$6:$C$405,MATCH($B651,Insumos!$A$6:$A$405,0)),""))</f>
        <v/>
      </c>
      <c r="E651" s="20" t="n"/>
      <c r="F651" s="21" t="n"/>
      <c r="G651" s="20">
        <f>IF(OR(E651="",$B651=""),"",E651*IF(N(F651)=0,1,F651))</f>
        <v/>
      </c>
      <c r="H651" s="16">
        <f>IF($B651="","",IFERROR(INDEX(Insumos!$D$6:$D$405,MATCH($B651,Insumos!$A$6:$A$405,0)),0))</f>
        <v/>
      </c>
      <c r="I651" s="16">
        <f>IF(G651="","",G651*H651)</f>
        <v/>
      </c>
    </row>
    <row r="652">
      <c r="A652" s="14" t="n"/>
      <c r="B652" s="14" t="n"/>
      <c r="C652" s="14">
        <f>IF($B652="","",IFERROR(INDEX(Insumos!$B$6:$B$405,MATCH($B652,Insumos!$A$6:$A$405,0)),"Código não cadastrado"))</f>
        <v/>
      </c>
      <c r="D652" s="14">
        <f>IF($B652="","",IFERROR(INDEX(Insumos!$C$6:$C$405,MATCH($B652,Insumos!$A$6:$A$405,0)),""))</f>
        <v/>
      </c>
      <c r="E652" s="20" t="n"/>
      <c r="F652" s="21" t="n"/>
      <c r="G652" s="20">
        <f>IF(OR(E652="",$B652=""),"",E652*IF(N(F652)=0,1,F652))</f>
        <v/>
      </c>
      <c r="H652" s="16">
        <f>IF($B652="","",IFERROR(INDEX(Insumos!$D$6:$D$405,MATCH($B652,Insumos!$A$6:$A$405,0)),0))</f>
        <v/>
      </c>
      <c r="I652" s="16">
        <f>IF(G652="","",G652*H652)</f>
        <v/>
      </c>
    </row>
    <row r="653">
      <c r="A653" s="14" t="n"/>
      <c r="B653" s="14" t="n"/>
      <c r="C653" s="14">
        <f>IF($B653="","",IFERROR(INDEX(Insumos!$B$6:$B$405,MATCH($B653,Insumos!$A$6:$A$405,0)),"Código não cadastrado"))</f>
        <v/>
      </c>
      <c r="D653" s="14">
        <f>IF($B653="","",IFERROR(INDEX(Insumos!$C$6:$C$405,MATCH($B653,Insumos!$A$6:$A$405,0)),""))</f>
        <v/>
      </c>
      <c r="E653" s="20" t="n"/>
      <c r="F653" s="21" t="n"/>
      <c r="G653" s="20">
        <f>IF(OR(E653="",$B653=""),"",E653*IF(N(F653)=0,1,F653))</f>
        <v/>
      </c>
      <c r="H653" s="16">
        <f>IF($B653="","",IFERROR(INDEX(Insumos!$D$6:$D$405,MATCH($B653,Insumos!$A$6:$A$405,0)),0))</f>
        <v/>
      </c>
      <c r="I653" s="16">
        <f>IF(G653="","",G653*H653)</f>
        <v/>
      </c>
    </row>
    <row r="654">
      <c r="A654" s="14" t="n"/>
      <c r="B654" s="14" t="n"/>
      <c r="C654" s="14">
        <f>IF($B654="","",IFERROR(INDEX(Insumos!$B$6:$B$405,MATCH($B654,Insumos!$A$6:$A$405,0)),"Código não cadastrado"))</f>
        <v/>
      </c>
      <c r="D654" s="14">
        <f>IF($B654="","",IFERROR(INDEX(Insumos!$C$6:$C$405,MATCH($B654,Insumos!$A$6:$A$405,0)),""))</f>
        <v/>
      </c>
      <c r="E654" s="20" t="n"/>
      <c r="F654" s="21" t="n"/>
      <c r="G654" s="20">
        <f>IF(OR(E654="",$B654=""),"",E654*IF(N(F654)=0,1,F654))</f>
        <v/>
      </c>
      <c r="H654" s="16">
        <f>IF($B654="","",IFERROR(INDEX(Insumos!$D$6:$D$405,MATCH($B654,Insumos!$A$6:$A$405,0)),0))</f>
        <v/>
      </c>
      <c r="I654" s="16">
        <f>IF(G654="","",G654*H654)</f>
        <v/>
      </c>
    </row>
    <row r="655">
      <c r="A655" s="14" t="n"/>
      <c r="B655" s="14" t="n"/>
      <c r="C655" s="14">
        <f>IF($B655="","",IFERROR(INDEX(Insumos!$B$6:$B$405,MATCH($B655,Insumos!$A$6:$A$405,0)),"Código não cadastrado"))</f>
        <v/>
      </c>
      <c r="D655" s="14">
        <f>IF($B655="","",IFERROR(INDEX(Insumos!$C$6:$C$405,MATCH($B655,Insumos!$A$6:$A$405,0)),""))</f>
        <v/>
      </c>
      <c r="E655" s="20" t="n"/>
      <c r="F655" s="21" t="n"/>
      <c r="G655" s="20">
        <f>IF(OR(E655="",$B655=""),"",E655*IF(N(F655)=0,1,F655))</f>
        <v/>
      </c>
      <c r="H655" s="16">
        <f>IF($B655="","",IFERROR(INDEX(Insumos!$D$6:$D$405,MATCH($B655,Insumos!$A$6:$A$405,0)),0))</f>
        <v/>
      </c>
      <c r="I655" s="16">
        <f>IF(G655="","",G655*H655)</f>
        <v/>
      </c>
    </row>
    <row r="656">
      <c r="A656" s="14" t="n"/>
      <c r="B656" s="14" t="n"/>
      <c r="C656" s="14">
        <f>IF($B656="","",IFERROR(INDEX(Insumos!$B$6:$B$405,MATCH($B656,Insumos!$A$6:$A$405,0)),"Código não cadastrado"))</f>
        <v/>
      </c>
      <c r="D656" s="14">
        <f>IF($B656="","",IFERROR(INDEX(Insumos!$C$6:$C$405,MATCH($B656,Insumos!$A$6:$A$405,0)),""))</f>
        <v/>
      </c>
      <c r="E656" s="20" t="n"/>
      <c r="F656" s="21" t="n"/>
      <c r="G656" s="20">
        <f>IF(OR(E656="",$B656=""),"",E656*IF(N(F656)=0,1,F656))</f>
        <v/>
      </c>
      <c r="H656" s="16">
        <f>IF($B656="","",IFERROR(INDEX(Insumos!$D$6:$D$405,MATCH($B656,Insumos!$A$6:$A$405,0)),0))</f>
        <v/>
      </c>
      <c r="I656" s="16">
        <f>IF(G656="","",G656*H656)</f>
        <v/>
      </c>
    </row>
    <row r="657">
      <c r="A657" s="14" t="n"/>
      <c r="B657" s="14" t="n"/>
      <c r="C657" s="14">
        <f>IF($B657="","",IFERROR(INDEX(Insumos!$B$6:$B$405,MATCH($B657,Insumos!$A$6:$A$405,0)),"Código não cadastrado"))</f>
        <v/>
      </c>
      <c r="D657" s="14">
        <f>IF($B657="","",IFERROR(INDEX(Insumos!$C$6:$C$405,MATCH($B657,Insumos!$A$6:$A$405,0)),""))</f>
        <v/>
      </c>
      <c r="E657" s="20" t="n"/>
      <c r="F657" s="21" t="n"/>
      <c r="G657" s="20">
        <f>IF(OR(E657="",$B657=""),"",E657*IF(N(F657)=0,1,F657))</f>
        <v/>
      </c>
      <c r="H657" s="16">
        <f>IF($B657="","",IFERROR(INDEX(Insumos!$D$6:$D$405,MATCH($B657,Insumos!$A$6:$A$405,0)),0))</f>
        <v/>
      </c>
      <c r="I657" s="16">
        <f>IF(G657="","",G657*H657)</f>
        <v/>
      </c>
    </row>
    <row r="658">
      <c r="A658" s="14" t="n"/>
      <c r="B658" s="14" t="n"/>
      <c r="C658" s="14">
        <f>IF($B658="","",IFERROR(INDEX(Insumos!$B$6:$B$405,MATCH($B658,Insumos!$A$6:$A$405,0)),"Código não cadastrado"))</f>
        <v/>
      </c>
      <c r="D658" s="14">
        <f>IF($B658="","",IFERROR(INDEX(Insumos!$C$6:$C$405,MATCH($B658,Insumos!$A$6:$A$405,0)),""))</f>
        <v/>
      </c>
      <c r="E658" s="20" t="n"/>
      <c r="F658" s="21" t="n"/>
      <c r="G658" s="20">
        <f>IF(OR(E658="",$B658=""),"",E658*IF(N(F658)=0,1,F658))</f>
        <v/>
      </c>
      <c r="H658" s="16">
        <f>IF($B658="","",IFERROR(INDEX(Insumos!$D$6:$D$405,MATCH($B658,Insumos!$A$6:$A$405,0)),0))</f>
        <v/>
      </c>
      <c r="I658" s="16">
        <f>IF(G658="","",G658*H658)</f>
        <v/>
      </c>
    </row>
    <row r="659">
      <c r="A659" s="14" t="n"/>
      <c r="B659" s="14" t="n"/>
      <c r="C659" s="14">
        <f>IF($B659="","",IFERROR(INDEX(Insumos!$B$6:$B$405,MATCH($B659,Insumos!$A$6:$A$405,0)),"Código não cadastrado"))</f>
        <v/>
      </c>
      <c r="D659" s="14">
        <f>IF($B659="","",IFERROR(INDEX(Insumos!$C$6:$C$405,MATCH($B659,Insumos!$A$6:$A$405,0)),""))</f>
        <v/>
      </c>
      <c r="E659" s="20" t="n"/>
      <c r="F659" s="21" t="n"/>
      <c r="G659" s="20">
        <f>IF(OR(E659="",$B659=""),"",E659*IF(N(F659)=0,1,F659))</f>
        <v/>
      </c>
      <c r="H659" s="16">
        <f>IF($B659="","",IFERROR(INDEX(Insumos!$D$6:$D$405,MATCH($B659,Insumos!$A$6:$A$405,0)),0))</f>
        <v/>
      </c>
      <c r="I659" s="16">
        <f>IF(G659="","",G659*H659)</f>
        <v/>
      </c>
    </row>
    <row r="660">
      <c r="A660" s="14" t="n"/>
      <c r="B660" s="14" t="n"/>
      <c r="C660" s="14">
        <f>IF($B660="","",IFERROR(INDEX(Insumos!$B$6:$B$405,MATCH($B660,Insumos!$A$6:$A$405,0)),"Código não cadastrado"))</f>
        <v/>
      </c>
      <c r="D660" s="14">
        <f>IF($B660="","",IFERROR(INDEX(Insumos!$C$6:$C$405,MATCH($B660,Insumos!$A$6:$A$405,0)),""))</f>
        <v/>
      </c>
      <c r="E660" s="20" t="n"/>
      <c r="F660" s="21" t="n"/>
      <c r="G660" s="20">
        <f>IF(OR(E660="",$B660=""),"",E660*IF(N(F660)=0,1,F660))</f>
        <v/>
      </c>
      <c r="H660" s="16">
        <f>IF($B660="","",IFERROR(INDEX(Insumos!$D$6:$D$405,MATCH($B660,Insumos!$A$6:$A$405,0)),0))</f>
        <v/>
      </c>
      <c r="I660" s="16">
        <f>IF(G660="","",G660*H660)</f>
        <v/>
      </c>
    </row>
    <row r="661">
      <c r="A661" s="14" t="n"/>
      <c r="B661" s="14" t="n"/>
      <c r="C661" s="14">
        <f>IF($B661="","",IFERROR(INDEX(Insumos!$B$6:$B$405,MATCH($B661,Insumos!$A$6:$A$405,0)),"Código não cadastrado"))</f>
        <v/>
      </c>
      <c r="D661" s="14">
        <f>IF($B661="","",IFERROR(INDEX(Insumos!$C$6:$C$405,MATCH($B661,Insumos!$A$6:$A$405,0)),""))</f>
        <v/>
      </c>
      <c r="E661" s="20" t="n"/>
      <c r="F661" s="21" t="n"/>
      <c r="G661" s="20">
        <f>IF(OR(E661="",$B661=""),"",E661*IF(N(F661)=0,1,F661))</f>
        <v/>
      </c>
      <c r="H661" s="16">
        <f>IF($B661="","",IFERROR(INDEX(Insumos!$D$6:$D$405,MATCH($B661,Insumos!$A$6:$A$405,0)),0))</f>
        <v/>
      </c>
      <c r="I661" s="16">
        <f>IF(G661="","",G661*H661)</f>
        <v/>
      </c>
    </row>
    <row r="662">
      <c r="A662" s="14" t="n"/>
      <c r="B662" s="14" t="n"/>
      <c r="C662" s="14">
        <f>IF($B662="","",IFERROR(INDEX(Insumos!$B$6:$B$405,MATCH($B662,Insumos!$A$6:$A$405,0)),"Código não cadastrado"))</f>
        <v/>
      </c>
      <c r="D662" s="14">
        <f>IF($B662="","",IFERROR(INDEX(Insumos!$C$6:$C$405,MATCH($B662,Insumos!$A$6:$A$405,0)),""))</f>
        <v/>
      </c>
      <c r="E662" s="20" t="n"/>
      <c r="F662" s="21" t="n"/>
      <c r="G662" s="20">
        <f>IF(OR(E662="",$B662=""),"",E662*IF(N(F662)=0,1,F662))</f>
        <v/>
      </c>
      <c r="H662" s="16">
        <f>IF($B662="","",IFERROR(INDEX(Insumos!$D$6:$D$405,MATCH($B662,Insumos!$A$6:$A$405,0)),0))</f>
        <v/>
      </c>
      <c r="I662" s="16">
        <f>IF(G662="","",G662*H662)</f>
        <v/>
      </c>
    </row>
    <row r="663">
      <c r="A663" s="14" t="n"/>
      <c r="B663" s="14" t="n"/>
      <c r="C663" s="14">
        <f>IF($B663="","",IFERROR(INDEX(Insumos!$B$6:$B$405,MATCH($B663,Insumos!$A$6:$A$405,0)),"Código não cadastrado"))</f>
        <v/>
      </c>
      <c r="D663" s="14">
        <f>IF($B663="","",IFERROR(INDEX(Insumos!$C$6:$C$405,MATCH($B663,Insumos!$A$6:$A$405,0)),""))</f>
        <v/>
      </c>
      <c r="E663" s="20" t="n"/>
      <c r="F663" s="21" t="n"/>
      <c r="G663" s="20">
        <f>IF(OR(E663="",$B663=""),"",E663*IF(N(F663)=0,1,F663))</f>
        <v/>
      </c>
      <c r="H663" s="16">
        <f>IF($B663="","",IFERROR(INDEX(Insumos!$D$6:$D$405,MATCH($B663,Insumos!$A$6:$A$405,0)),0))</f>
        <v/>
      </c>
      <c r="I663" s="16">
        <f>IF(G663="","",G663*H663)</f>
        <v/>
      </c>
    </row>
    <row r="664">
      <c r="A664" s="14" t="n"/>
      <c r="B664" s="14" t="n"/>
      <c r="C664" s="14">
        <f>IF($B664="","",IFERROR(INDEX(Insumos!$B$6:$B$405,MATCH($B664,Insumos!$A$6:$A$405,0)),"Código não cadastrado"))</f>
        <v/>
      </c>
      <c r="D664" s="14">
        <f>IF($B664="","",IFERROR(INDEX(Insumos!$C$6:$C$405,MATCH($B664,Insumos!$A$6:$A$405,0)),""))</f>
        <v/>
      </c>
      <c r="E664" s="20" t="n"/>
      <c r="F664" s="21" t="n"/>
      <c r="G664" s="20">
        <f>IF(OR(E664="",$B664=""),"",E664*IF(N(F664)=0,1,F664))</f>
        <v/>
      </c>
      <c r="H664" s="16">
        <f>IF($B664="","",IFERROR(INDEX(Insumos!$D$6:$D$405,MATCH($B664,Insumos!$A$6:$A$405,0)),0))</f>
        <v/>
      </c>
      <c r="I664" s="16">
        <f>IF(G664="","",G664*H664)</f>
        <v/>
      </c>
    </row>
    <row r="665">
      <c r="A665" s="14" t="n"/>
      <c r="B665" s="14" t="n"/>
      <c r="C665" s="14">
        <f>IF($B665="","",IFERROR(INDEX(Insumos!$B$6:$B$405,MATCH($B665,Insumos!$A$6:$A$405,0)),"Código não cadastrado"))</f>
        <v/>
      </c>
      <c r="D665" s="14">
        <f>IF($B665="","",IFERROR(INDEX(Insumos!$C$6:$C$405,MATCH($B665,Insumos!$A$6:$A$405,0)),""))</f>
        <v/>
      </c>
      <c r="E665" s="20" t="n"/>
      <c r="F665" s="21" t="n"/>
      <c r="G665" s="20">
        <f>IF(OR(E665="",$B665=""),"",E665*IF(N(F665)=0,1,F665))</f>
        <v/>
      </c>
      <c r="H665" s="16">
        <f>IF($B665="","",IFERROR(INDEX(Insumos!$D$6:$D$405,MATCH($B665,Insumos!$A$6:$A$405,0)),0))</f>
        <v/>
      </c>
      <c r="I665" s="16">
        <f>IF(G665="","",G665*H665)</f>
        <v/>
      </c>
    </row>
    <row r="666">
      <c r="A666" s="14" t="n"/>
      <c r="B666" s="14" t="n"/>
      <c r="C666" s="14">
        <f>IF($B666="","",IFERROR(INDEX(Insumos!$B$6:$B$405,MATCH($B666,Insumos!$A$6:$A$405,0)),"Código não cadastrado"))</f>
        <v/>
      </c>
      <c r="D666" s="14">
        <f>IF($B666="","",IFERROR(INDEX(Insumos!$C$6:$C$405,MATCH($B666,Insumos!$A$6:$A$405,0)),""))</f>
        <v/>
      </c>
      <c r="E666" s="20" t="n"/>
      <c r="F666" s="21" t="n"/>
      <c r="G666" s="20">
        <f>IF(OR(E666="",$B666=""),"",E666*IF(N(F666)=0,1,F666))</f>
        <v/>
      </c>
      <c r="H666" s="16">
        <f>IF($B666="","",IFERROR(INDEX(Insumos!$D$6:$D$405,MATCH($B666,Insumos!$A$6:$A$405,0)),0))</f>
        <v/>
      </c>
      <c r="I666" s="16">
        <f>IF(G666="","",G666*H666)</f>
        <v/>
      </c>
    </row>
    <row r="667">
      <c r="A667" s="14" t="n"/>
      <c r="B667" s="14" t="n"/>
      <c r="C667" s="14">
        <f>IF($B667="","",IFERROR(INDEX(Insumos!$B$6:$B$405,MATCH($B667,Insumos!$A$6:$A$405,0)),"Código não cadastrado"))</f>
        <v/>
      </c>
      <c r="D667" s="14">
        <f>IF($B667="","",IFERROR(INDEX(Insumos!$C$6:$C$405,MATCH($B667,Insumos!$A$6:$A$405,0)),""))</f>
        <v/>
      </c>
      <c r="E667" s="20" t="n"/>
      <c r="F667" s="21" t="n"/>
      <c r="G667" s="20">
        <f>IF(OR(E667="",$B667=""),"",E667*IF(N(F667)=0,1,F667))</f>
        <v/>
      </c>
      <c r="H667" s="16">
        <f>IF($B667="","",IFERROR(INDEX(Insumos!$D$6:$D$405,MATCH($B667,Insumos!$A$6:$A$405,0)),0))</f>
        <v/>
      </c>
      <c r="I667" s="16">
        <f>IF(G667="","",G667*H667)</f>
        <v/>
      </c>
    </row>
    <row r="668">
      <c r="A668" s="14" t="n"/>
      <c r="B668" s="14" t="n"/>
      <c r="C668" s="14">
        <f>IF($B668="","",IFERROR(INDEX(Insumos!$B$6:$B$405,MATCH($B668,Insumos!$A$6:$A$405,0)),"Código não cadastrado"))</f>
        <v/>
      </c>
      <c r="D668" s="14">
        <f>IF($B668="","",IFERROR(INDEX(Insumos!$C$6:$C$405,MATCH($B668,Insumos!$A$6:$A$405,0)),""))</f>
        <v/>
      </c>
      <c r="E668" s="20" t="n"/>
      <c r="F668" s="21" t="n"/>
      <c r="G668" s="20">
        <f>IF(OR(E668="",$B668=""),"",E668*IF(N(F668)=0,1,F668))</f>
        <v/>
      </c>
      <c r="H668" s="16">
        <f>IF($B668="","",IFERROR(INDEX(Insumos!$D$6:$D$405,MATCH($B668,Insumos!$A$6:$A$405,0)),0))</f>
        <v/>
      </c>
      <c r="I668" s="16">
        <f>IF(G668="","",G668*H668)</f>
        <v/>
      </c>
    </row>
    <row r="669">
      <c r="A669" s="14" t="n"/>
      <c r="B669" s="14" t="n"/>
      <c r="C669" s="14">
        <f>IF($B669="","",IFERROR(INDEX(Insumos!$B$6:$B$405,MATCH($B669,Insumos!$A$6:$A$405,0)),"Código não cadastrado"))</f>
        <v/>
      </c>
      <c r="D669" s="14">
        <f>IF($B669="","",IFERROR(INDEX(Insumos!$C$6:$C$405,MATCH($B669,Insumos!$A$6:$A$405,0)),""))</f>
        <v/>
      </c>
      <c r="E669" s="20" t="n"/>
      <c r="F669" s="21" t="n"/>
      <c r="G669" s="20">
        <f>IF(OR(E669="",$B669=""),"",E669*IF(N(F669)=0,1,F669))</f>
        <v/>
      </c>
      <c r="H669" s="16">
        <f>IF($B669="","",IFERROR(INDEX(Insumos!$D$6:$D$405,MATCH($B669,Insumos!$A$6:$A$405,0)),0))</f>
        <v/>
      </c>
      <c r="I669" s="16">
        <f>IF(G669="","",G669*H669)</f>
        <v/>
      </c>
    </row>
    <row r="670">
      <c r="A670" s="14" t="n"/>
      <c r="B670" s="14" t="n"/>
      <c r="C670" s="14">
        <f>IF($B670="","",IFERROR(INDEX(Insumos!$B$6:$B$405,MATCH($B670,Insumos!$A$6:$A$405,0)),"Código não cadastrado"))</f>
        <v/>
      </c>
      <c r="D670" s="14">
        <f>IF($B670="","",IFERROR(INDEX(Insumos!$C$6:$C$405,MATCH($B670,Insumos!$A$6:$A$405,0)),""))</f>
        <v/>
      </c>
      <c r="E670" s="20" t="n"/>
      <c r="F670" s="21" t="n"/>
      <c r="G670" s="20">
        <f>IF(OR(E670="",$B670=""),"",E670*IF(N(F670)=0,1,F670))</f>
        <v/>
      </c>
      <c r="H670" s="16">
        <f>IF($B670="","",IFERROR(INDEX(Insumos!$D$6:$D$405,MATCH($B670,Insumos!$A$6:$A$405,0)),0))</f>
        <v/>
      </c>
      <c r="I670" s="16">
        <f>IF(G670="","",G670*H670)</f>
        <v/>
      </c>
    </row>
    <row r="671">
      <c r="A671" s="14" t="n"/>
      <c r="B671" s="14" t="n"/>
      <c r="C671" s="14">
        <f>IF($B671="","",IFERROR(INDEX(Insumos!$B$6:$B$405,MATCH($B671,Insumos!$A$6:$A$405,0)),"Código não cadastrado"))</f>
        <v/>
      </c>
      <c r="D671" s="14">
        <f>IF($B671="","",IFERROR(INDEX(Insumos!$C$6:$C$405,MATCH($B671,Insumos!$A$6:$A$405,0)),""))</f>
        <v/>
      </c>
      <c r="E671" s="20" t="n"/>
      <c r="F671" s="21" t="n"/>
      <c r="G671" s="20">
        <f>IF(OR(E671="",$B671=""),"",E671*IF(N(F671)=0,1,F671))</f>
        <v/>
      </c>
      <c r="H671" s="16">
        <f>IF($B671="","",IFERROR(INDEX(Insumos!$D$6:$D$405,MATCH($B671,Insumos!$A$6:$A$405,0)),0))</f>
        <v/>
      </c>
      <c r="I671" s="16">
        <f>IF(G671="","",G671*H671)</f>
        <v/>
      </c>
    </row>
    <row r="672">
      <c r="A672" s="14" t="n"/>
      <c r="B672" s="14" t="n"/>
      <c r="C672" s="14">
        <f>IF($B672="","",IFERROR(INDEX(Insumos!$B$6:$B$405,MATCH($B672,Insumos!$A$6:$A$405,0)),"Código não cadastrado"))</f>
        <v/>
      </c>
      <c r="D672" s="14">
        <f>IF($B672="","",IFERROR(INDEX(Insumos!$C$6:$C$405,MATCH($B672,Insumos!$A$6:$A$405,0)),""))</f>
        <v/>
      </c>
      <c r="E672" s="20" t="n"/>
      <c r="F672" s="21" t="n"/>
      <c r="G672" s="20">
        <f>IF(OR(E672="",$B672=""),"",E672*IF(N(F672)=0,1,F672))</f>
        <v/>
      </c>
      <c r="H672" s="16">
        <f>IF($B672="","",IFERROR(INDEX(Insumos!$D$6:$D$405,MATCH($B672,Insumos!$A$6:$A$405,0)),0))</f>
        <v/>
      </c>
      <c r="I672" s="16">
        <f>IF(G672="","",G672*H672)</f>
        <v/>
      </c>
    </row>
    <row r="673">
      <c r="A673" s="14" t="n"/>
      <c r="B673" s="14" t="n"/>
      <c r="C673" s="14">
        <f>IF($B673="","",IFERROR(INDEX(Insumos!$B$6:$B$405,MATCH($B673,Insumos!$A$6:$A$405,0)),"Código não cadastrado"))</f>
        <v/>
      </c>
      <c r="D673" s="14">
        <f>IF($B673="","",IFERROR(INDEX(Insumos!$C$6:$C$405,MATCH($B673,Insumos!$A$6:$A$405,0)),""))</f>
        <v/>
      </c>
      <c r="E673" s="20" t="n"/>
      <c r="F673" s="21" t="n"/>
      <c r="G673" s="20">
        <f>IF(OR(E673="",$B673=""),"",E673*IF(N(F673)=0,1,F673))</f>
        <v/>
      </c>
      <c r="H673" s="16">
        <f>IF($B673="","",IFERROR(INDEX(Insumos!$D$6:$D$405,MATCH($B673,Insumos!$A$6:$A$405,0)),0))</f>
        <v/>
      </c>
      <c r="I673" s="16">
        <f>IF(G673="","",G673*H673)</f>
        <v/>
      </c>
    </row>
    <row r="674">
      <c r="A674" s="14" t="n"/>
      <c r="B674" s="14" t="n"/>
      <c r="C674" s="14">
        <f>IF($B674="","",IFERROR(INDEX(Insumos!$B$6:$B$405,MATCH($B674,Insumos!$A$6:$A$405,0)),"Código não cadastrado"))</f>
        <v/>
      </c>
      <c r="D674" s="14">
        <f>IF($B674="","",IFERROR(INDEX(Insumos!$C$6:$C$405,MATCH($B674,Insumos!$A$6:$A$405,0)),""))</f>
        <v/>
      </c>
      <c r="E674" s="20" t="n"/>
      <c r="F674" s="21" t="n"/>
      <c r="G674" s="20">
        <f>IF(OR(E674="",$B674=""),"",E674*IF(N(F674)=0,1,F674))</f>
        <v/>
      </c>
      <c r="H674" s="16">
        <f>IF($B674="","",IFERROR(INDEX(Insumos!$D$6:$D$405,MATCH($B674,Insumos!$A$6:$A$405,0)),0))</f>
        <v/>
      </c>
      <c r="I674" s="16">
        <f>IF(G674="","",G674*H674)</f>
        <v/>
      </c>
    </row>
    <row r="675">
      <c r="A675" s="14" t="n"/>
      <c r="B675" s="14" t="n"/>
      <c r="C675" s="14">
        <f>IF($B675="","",IFERROR(INDEX(Insumos!$B$6:$B$405,MATCH($B675,Insumos!$A$6:$A$405,0)),"Código não cadastrado"))</f>
        <v/>
      </c>
      <c r="D675" s="14">
        <f>IF($B675="","",IFERROR(INDEX(Insumos!$C$6:$C$405,MATCH($B675,Insumos!$A$6:$A$405,0)),""))</f>
        <v/>
      </c>
      <c r="E675" s="20" t="n"/>
      <c r="F675" s="21" t="n"/>
      <c r="G675" s="20">
        <f>IF(OR(E675="",$B675=""),"",E675*IF(N(F675)=0,1,F675))</f>
        <v/>
      </c>
      <c r="H675" s="16">
        <f>IF($B675="","",IFERROR(INDEX(Insumos!$D$6:$D$405,MATCH($B675,Insumos!$A$6:$A$405,0)),0))</f>
        <v/>
      </c>
      <c r="I675" s="16">
        <f>IF(G675="","",G675*H675)</f>
        <v/>
      </c>
    </row>
    <row r="676">
      <c r="A676" s="14" t="n"/>
      <c r="B676" s="14" t="n"/>
      <c r="C676" s="14">
        <f>IF($B676="","",IFERROR(INDEX(Insumos!$B$6:$B$405,MATCH($B676,Insumos!$A$6:$A$405,0)),"Código não cadastrado"))</f>
        <v/>
      </c>
      <c r="D676" s="14">
        <f>IF($B676="","",IFERROR(INDEX(Insumos!$C$6:$C$405,MATCH($B676,Insumos!$A$6:$A$405,0)),""))</f>
        <v/>
      </c>
      <c r="E676" s="20" t="n"/>
      <c r="F676" s="21" t="n"/>
      <c r="G676" s="20">
        <f>IF(OR(E676="",$B676=""),"",E676*IF(N(F676)=0,1,F676))</f>
        <v/>
      </c>
      <c r="H676" s="16">
        <f>IF($B676="","",IFERROR(INDEX(Insumos!$D$6:$D$405,MATCH($B676,Insumos!$A$6:$A$405,0)),0))</f>
        <v/>
      </c>
      <c r="I676" s="16">
        <f>IF(G676="","",G676*H676)</f>
        <v/>
      </c>
    </row>
    <row r="677">
      <c r="A677" s="14" t="n"/>
      <c r="B677" s="14" t="n"/>
      <c r="C677" s="14">
        <f>IF($B677="","",IFERROR(INDEX(Insumos!$B$6:$B$405,MATCH($B677,Insumos!$A$6:$A$405,0)),"Código não cadastrado"))</f>
        <v/>
      </c>
      <c r="D677" s="14">
        <f>IF($B677="","",IFERROR(INDEX(Insumos!$C$6:$C$405,MATCH($B677,Insumos!$A$6:$A$405,0)),""))</f>
        <v/>
      </c>
      <c r="E677" s="20" t="n"/>
      <c r="F677" s="21" t="n"/>
      <c r="G677" s="20">
        <f>IF(OR(E677="",$B677=""),"",E677*IF(N(F677)=0,1,F677))</f>
        <v/>
      </c>
      <c r="H677" s="16">
        <f>IF($B677="","",IFERROR(INDEX(Insumos!$D$6:$D$405,MATCH($B677,Insumos!$A$6:$A$405,0)),0))</f>
        <v/>
      </c>
      <c r="I677" s="16">
        <f>IF(G677="","",G677*H677)</f>
        <v/>
      </c>
    </row>
    <row r="678">
      <c r="A678" s="14" t="n"/>
      <c r="B678" s="14" t="n"/>
      <c r="C678" s="14">
        <f>IF($B678="","",IFERROR(INDEX(Insumos!$B$6:$B$405,MATCH($B678,Insumos!$A$6:$A$405,0)),"Código não cadastrado"))</f>
        <v/>
      </c>
      <c r="D678" s="14">
        <f>IF($B678="","",IFERROR(INDEX(Insumos!$C$6:$C$405,MATCH($B678,Insumos!$A$6:$A$405,0)),""))</f>
        <v/>
      </c>
      <c r="E678" s="20" t="n"/>
      <c r="F678" s="21" t="n"/>
      <c r="G678" s="20">
        <f>IF(OR(E678="",$B678=""),"",E678*IF(N(F678)=0,1,F678))</f>
        <v/>
      </c>
      <c r="H678" s="16">
        <f>IF($B678="","",IFERROR(INDEX(Insumos!$D$6:$D$405,MATCH($B678,Insumos!$A$6:$A$405,0)),0))</f>
        <v/>
      </c>
      <c r="I678" s="16">
        <f>IF(G678="","",G678*H678)</f>
        <v/>
      </c>
    </row>
    <row r="679">
      <c r="A679" s="14" t="n"/>
      <c r="B679" s="14" t="n"/>
      <c r="C679" s="14">
        <f>IF($B679="","",IFERROR(INDEX(Insumos!$B$6:$B$405,MATCH($B679,Insumos!$A$6:$A$405,0)),"Código não cadastrado"))</f>
        <v/>
      </c>
      <c r="D679" s="14">
        <f>IF($B679="","",IFERROR(INDEX(Insumos!$C$6:$C$405,MATCH($B679,Insumos!$A$6:$A$405,0)),""))</f>
        <v/>
      </c>
      <c r="E679" s="20" t="n"/>
      <c r="F679" s="21" t="n"/>
      <c r="G679" s="20">
        <f>IF(OR(E679="",$B679=""),"",E679*IF(N(F679)=0,1,F679))</f>
        <v/>
      </c>
      <c r="H679" s="16">
        <f>IF($B679="","",IFERROR(INDEX(Insumos!$D$6:$D$405,MATCH($B679,Insumos!$A$6:$A$405,0)),0))</f>
        <v/>
      </c>
      <c r="I679" s="16">
        <f>IF(G679="","",G679*H679)</f>
        <v/>
      </c>
    </row>
    <row r="680">
      <c r="A680" s="14" t="n"/>
      <c r="B680" s="14" t="n"/>
      <c r="C680" s="14">
        <f>IF($B680="","",IFERROR(INDEX(Insumos!$B$6:$B$405,MATCH($B680,Insumos!$A$6:$A$405,0)),"Código não cadastrado"))</f>
        <v/>
      </c>
      <c r="D680" s="14">
        <f>IF($B680="","",IFERROR(INDEX(Insumos!$C$6:$C$405,MATCH($B680,Insumos!$A$6:$A$405,0)),""))</f>
        <v/>
      </c>
      <c r="E680" s="20" t="n"/>
      <c r="F680" s="21" t="n"/>
      <c r="G680" s="20">
        <f>IF(OR(E680="",$B680=""),"",E680*IF(N(F680)=0,1,F680))</f>
        <v/>
      </c>
      <c r="H680" s="16">
        <f>IF($B680="","",IFERROR(INDEX(Insumos!$D$6:$D$405,MATCH($B680,Insumos!$A$6:$A$405,0)),0))</f>
        <v/>
      </c>
      <c r="I680" s="16">
        <f>IF(G680="","",G680*H680)</f>
        <v/>
      </c>
    </row>
    <row r="681">
      <c r="A681" s="14" t="n"/>
      <c r="B681" s="14" t="n"/>
      <c r="C681" s="14">
        <f>IF($B681="","",IFERROR(INDEX(Insumos!$B$6:$B$405,MATCH($B681,Insumos!$A$6:$A$405,0)),"Código não cadastrado"))</f>
        <v/>
      </c>
      <c r="D681" s="14">
        <f>IF($B681="","",IFERROR(INDEX(Insumos!$C$6:$C$405,MATCH($B681,Insumos!$A$6:$A$405,0)),""))</f>
        <v/>
      </c>
      <c r="E681" s="20" t="n"/>
      <c r="F681" s="21" t="n"/>
      <c r="G681" s="20">
        <f>IF(OR(E681="",$B681=""),"",E681*IF(N(F681)=0,1,F681))</f>
        <v/>
      </c>
      <c r="H681" s="16">
        <f>IF($B681="","",IFERROR(INDEX(Insumos!$D$6:$D$405,MATCH($B681,Insumos!$A$6:$A$405,0)),0))</f>
        <v/>
      </c>
      <c r="I681" s="16">
        <f>IF(G681="","",G681*H681)</f>
        <v/>
      </c>
    </row>
    <row r="682">
      <c r="A682" s="14" t="n"/>
      <c r="B682" s="14" t="n"/>
      <c r="C682" s="14">
        <f>IF($B682="","",IFERROR(INDEX(Insumos!$B$6:$B$405,MATCH($B682,Insumos!$A$6:$A$405,0)),"Código não cadastrado"))</f>
        <v/>
      </c>
      <c r="D682" s="14">
        <f>IF($B682="","",IFERROR(INDEX(Insumos!$C$6:$C$405,MATCH($B682,Insumos!$A$6:$A$405,0)),""))</f>
        <v/>
      </c>
      <c r="E682" s="20" t="n"/>
      <c r="F682" s="21" t="n"/>
      <c r="G682" s="20">
        <f>IF(OR(E682="",$B682=""),"",E682*IF(N(F682)=0,1,F682))</f>
        <v/>
      </c>
      <c r="H682" s="16">
        <f>IF($B682="","",IFERROR(INDEX(Insumos!$D$6:$D$405,MATCH($B682,Insumos!$A$6:$A$405,0)),0))</f>
        <v/>
      </c>
      <c r="I682" s="16">
        <f>IF(G682="","",G682*H682)</f>
        <v/>
      </c>
    </row>
    <row r="683">
      <c r="A683" s="14" t="n"/>
      <c r="B683" s="14" t="n"/>
      <c r="C683" s="14">
        <f>IF($B683="","",IFERROR(INDEX(Insumos!$B$6:$B$405,MATCH($B683,Insumos!$A$6:$A$405,0)),"Código não cadastrado"))</f>
        <v/>
      </c>
      <c r="D683" s="14">
        <f>IF($B683="","",IFERROR(INDEX(Insumos!$C$6:$C$405,MATCH($B683,Insumos!$A$6:$A$405,0)),""))</f>
        <v/>
      </c>
      <c r="E683" s="20" t="n"/>
      <c r="F683" s="21" t="n"/>
      <c r="G683" s="20">
        <f>IF(OR(E683="",$B683=""),"",E683*IF(N(F683)=0,1,F683))</f>
        <v/>
      </c>
      <c r="H683" s="16">
        <f>IF($B683="","",IFERROR(INDEX(Insumos!$D$6:$D$405,MATCH($B683,Insumos!$A$6:$A$405,0)),0))</f>
        <v/>
      </c>
      <c r="I683" s="16">
        <f>IF(G683="","",G683*H683)</f>
        <v/>
      </c>
    </row>
    <row r="684">
      <c r="A684" s="14" t="n"/>
      <c r="B684" s="14" t="n"/>
      <c r="C684" s="14">
        <f>IF($B684="","",IFERROR(INDEX(Insumos!$B$6:$B$405,MATCH($B684,Insumos!$A$6:$A$405,0)),"Código não cadastrado"))</f>
        <v/>
      </c>
      <c r="D684" s="14">
        <f>IF($B684="","",IFERROR(INDEX(Insumos!$C$6:$C$405,MATCH($B684,Insumos!$A$6:$A$405,0)),""))</f>
        <v/>
      </c>
      <c r="E684" s="20" t="n"/>
      <c r="F684" s="21" t="n"/>
      <c r="G684" s="20">
        <f>IF(OR(E684="",$B684=""),"",E684*IF(N(F684)=0,1,F684))</f>
        <v/>
      </c>
      <c r="H684" s="16">
        <f>IF($B684="","",IFERROR(INDEX(Insumos!$D$6:$D$405,MATCH($B684,Insumos!$A$6:$A$405,0)),0))</f>
        <v/>
      </c>
      <c r="I684" s="16">
        <f>IF(G684="","",G684*H684)</f>
        <v/>
      </c>
    </row>
    <row r="685">
      <c r="A685" s="14" t="n"/>
      <c r="B685" s="14" t="n"/>
      <c r="C685" s="14">
        <f>IF($B685="","",IFERROR(INDEX(Insumos!$B$6:$B$405,MATCH($B685,Insumos!$A$6:$A$405,0)),"Código não cadastrado"))</f>
        <v/>
      </c>
      <c r="D685" s="14">
        <f>IF($B685="","",IFERROR(INDEX(Insumos!$C$6:$C$405,MATCH($B685,Insumos!$A$6:$A$405,0)),""))</f>
        <v/>
      </c>
      <c r="E685" s="20" t="n"/>
      <c r="F685" s="21" t="n"/>
      <c r="G685" s="20">
        <f>IF(OR(E685="",$B685=""),"",E685*IF(N(F685)=0,1,F685))</f>
        <v/>
      </c>
      <c r="H685" s="16">
        <f>IF($B685="","",IFERROR(INDEX(Insumos!$D$6:$D$405,MATCH($B685,Insumos!$A$6:$A$405,0)),0))</f>
        <v/>
      </c>
      <c r="I685" s="16">
        <f>IF(G685="","",G685*H685)</f>
        <v/>
      </c>
    </row>
    <row r="686">
      <c r="A686" s="14" t="n"/>
      <c r="B686" s="14" t="n"/>
      <c r="C686" s="14">
        <f>IF($B686="","",IFERROR(INDEX(Insumos!$B$6:$B$405,MATCH($B686,Insumos!$A$6:$A$405,0)),"Código não cadastrado"))</f>
        <v/>
      </c>
      <c r="D686" s="14">
        <f>IF($B686="","",IFERROR(INDEX(Insumos!$C$6:$C$405,MATCH($B686,Insumos!$A$6:$A$405,0)),""))</f>
        <v/>
      </c>
      <c r="E686" s="20" t="n"/>
      <c r="F686" s="21" t="n"/>
      <c r="G686" s="20">
        <f>IF(OR(E686="",$B686=""),"",E686*IF(N(F686)=0,1,F686))</f>
        <v/>
      </c>
      <c r="H686" s="16">
        <f>IF($B686="","",IFERROR(INDEX(Insumos!$D$6:$D$405,MATCH($B686,Insumos!$A$6:$A$405,0)),0))</f>
        <v/>
      </c>
      <c r="I686" s="16">
        <f>IF(G686="","",G686*H686)</f>
        <v/>
      </c>
    </row>
    <row r="687">
      <c r="A687" s="14" t="n"/>
      <c r="B687" s="14" t="n"/>
      <c r="C687" s="14">
        <f>IF($B687="","",IFERROR(INDEX(Insumos!$B$6:$B$405,MATCH($B687,Insumos!$A$6:$A$405,0)),"Código não cadastrado"))</f>
        <v/>
      </c>
      <c r="D687" s="14">
        <f>IF($B687="","",IFERROR(INDEX(Insumos!$C$6:$C$405,MATCH($B687,Insumos!$A$6:$A$405,0)),""))</f>
        <v/>
      </c>
      <c r="E687" s="20" t="n"/>
      <c r="F687" s="21" t="n"/>
      <c r="G687" s="20">
        <f>IF(OR(E687="",$B687=""),"",E687*IF(N(F687)=0,1,F687))</f>
        <v/>
      </c>
      <c r="H687" s="16">
        <f>IF($B687="","",IFERROR(INDEX(Insumos!$D$6:$D$405,MATCH($B687,Insumos!$A$6:$A$405,0)),0))</f>
        <v/>
      </c>
      <c r="I687" s="16">
        <f>IF(G687="","",G687*H687)</f>
        <v/>
      </c>
    </row>
    <row r="688">
      <c r="A688" s="14" t="n"/>
      <c r="B688" s="14" t="n"/>
      <c r="C688" s="14">
        <f>IF($B688="","",IFERROR(INDEX(Insumos!$B$6:$B$405,MATCH($B688,Insumos!$A$6:$A$405,0)),"Código não cadastrado"))</f>
        <v/>
      </c>
      <c r="D688" s="14">
        <f>IF($B688="","",IFERROR(INDEX(Insumos!$C$6:$C$405,MATCH($B688,Insumos!$A$6:$A$405,0)),""))</f>
        <v/>
      </c>
      <c r="E688" s="20" t="n"/>
      <c r="F688" s="21" t="n"/>
      <c r="G688" s="20">
        <f>IF(OR(E688="",$B688=""),"",E688*IF(N(F688)=0,1,F688))</f>
        <v/>
      </c>
      <c r="H688" s="16">
        <f>IF($B688="","",IFERROR(INDEX(Insumos!$D$6:$D$405,MATCH($B688,Insumos!$A$6:$A$405,0)),0))</f>
        <v/>
      </c>
      <c r="I688" s="16">
        <f>IF(G688="","",G688*H688)</f>
        <v/>
      </c>
    </row>
    <row r="689">
      <c r="A689" s="14" t="n"/>
      <c r="B689" s="14" t="n"/>
      <c r="C689" s="14">
        <f>IF($B689="","",IFERROR(INDEX(Insumos!$B$6:$B$405,MATCH($B689,Insumos!$A$6:$A$405,0)),"Código não cadastrado"))</f>
        <v/>
      </c>
      <c r="D689" s="14">
        <f>IF($B689="","",IFERROR(INDEX(Insumos!$C$6:$C$405,MATCH($B689,Insumos!$A$6:$A$405,0)),""))</f>
        <v/>
      </c>
      <c r="E689" s="20" t="n"/>
      <c r="F689" s="21" t="n"/>
      <c r="G689" s="20">
        <f>IF(OR(E689="",$B689=""),"",E689*IF(N(F689)=0,1,F689))</f>
        <v/>
      </c>
      <c r="H689" s="16">
        <f>IF($B689="","",IFERROR(INDEX(Insumos!$D$6:$D$405,MATCH($B689,Insumos!$A$6:$A$405,0)),0))</f>
        <v/>
      </c>
      <c r="I689" s="16">
        <f>IF(G689="","",G689*H689)</f>
        <v/>
      </c>
    </row>
    <row r="690">
      <c r="A690" s="14" t="n"/>
      <c r="B690" s="14" t="n"/>
      <c r="C690" s="14">
        <f>IF($B690="","",IFERROR(INDEX(Insumos!$B$6:$B$405,MATCH($B690,Insumos!$A$6:$A$405,0)),"Código não cadastrado"))</f>
        <v/>
      </c>
      <c r="D690" s="14">
        <f>IF($B690="","",IFERROR(INDEX(Insumos!$C$6:$C$405,MATCH($B690,Insumos!$A$6:$A$405,0)),""))</f>
        <v/>
      </c>
      <c r="E690" s="20" t="n"/>
      <c r="F690" s="21" t="n"/>
      <c r="G690" s="20">
        <f>IF(OR(E690="",$B690=""),"",E690*IF(N(F690)=0,1,F690))</f>
        <v/>
      </c>
      <c r="H690" s="16">
        <f>IF($B690="","",IFERROR(INDEX(Insumos!$D$6:$D$405,MATCH($B690,Insumos!$A$6:$A$405,0)),0))</f>
        <v/>
      </c>
      <c r="I690" s="16">
        <f>IF(G690="","",G690*H690)</f>
        <v/>
      </c>
    </row>
    <row r="691">
      <c r="A691" s="14" t="n"/>
      <c r="B691" s="14" t="n"/>
      <c r="C691" s="14">
        <f>IF($B691="","",IFERROR(INDEX(Insumos!$B$6:$B$405,MATCH($B691,Insumos!$A$6:$A$405,0)),"Código não cadastrado"))</f>
        <v/>
      </c>
      <c r="D691" s="14">
        <f>IF($B691="","",IFERROR(INDEX(Insumos!$C$6:$C$405,MATCH($B691,Insumos!$A$6:$A$405,0)),""))</f>
        <v/>
      </c>
      <c r="E691" s="20" t="n"/>
      <c r="F691" s="21" t="n"/>
      <c r="G691" s="20">
        <f>IF(OR(E691="",$B691=""),"",E691*IF(N(F691)=0,1,F691))</f>
        <v/>
      </c>
      <c r="H691" s="16">
        <f>IF($B691="","",IFERROR(INDEX(Insumos!$D$6:$D$405,MATCH($B691,Insumos!$A$6:$A$405,0)),0))</f>
        <v/>
      </c>
      <c r="I691" s="16">
        <f>IF(G691="","",G691*H691)</f>
        <v/>
      </c>
    </row>
    <row r="692">
      <c r="A692" s="14" t="n"/>
      <c r="B692" s="14" t="n"/>
      <c r="C692" s="14">
        <f>IF($B692="","",IFERROR(INDEX(Insumos!$B$6:$B$405,MATCH($B692,Insumos!$A$6:$A$405,0)),"Código não cadastrado"))</f>
        <v/>
      </c>
      <c r="D692" s="14">
        <f>IF($B692="","",IFERROR(INDEX(Insumos!$C$6:$C$405,MATCH($B692,Insumos!$A$6:$A$405,0)),""))</f>
        <v/>
      </c>
      <c r="E692" s="20" t="n"/>
      <c r="F692" s="21" t="n"/>
      <c r="G692" s="20">
        <f>IF(OR(E692="",$B692=""),"",E692*IF(N(F692)=0,1,F692))</f>
        <v/>
      </c>
      <c r="H692" s="16">
        <f>IF($B692="","",IFERROR(INDEX(Insumos!$D$6:$D$405,MATCH($B692,Insumos!$A$6:$A$405,0)),0))</f>
        <v/>
      </c>
      <c r="I692" s="16">
        <f>IF(G692="","",G692*H692)</f>
        <v/>
      </c>
    </row>
    <row r="693">
      <c r="A693" s="14" t="n"/>
      <c r="B693" s="14" t="n"/>
      <c r="C693" s="14">
        <f>IF($B693="","",IFERROR(INDEX(Insumos!$B$6:$B$405,MATCH($B693,Insumos!$A$6:$A$405,0)),"Código não cadastrado"))</f>
        <v/>
      </c>
      <c r="D693" s="14">
        <f>IF($B693="","",IFERROR(INDEX(Insumos!$C$6:$C$405,MATCH($B693,Insumos!$A$6:$A$405,0)),""))</f>
        <v/>
      </c>
      <c r="E693" s="20" t="n"/>
      <c r="F693" s="21" t="n"/>
      <c r="G693" s="20">
        <f>IF(OR(E693="",$B693=""),"",E693*IF(N(F693)=0,1,F693))</f>
        <v/>
      </c>
      <c r="H693" s="16">
        <f>IF($B693="","",IFERROR(INDEX(Insumos!$D$6:$D$405,MATCH($B693,Insumos!$A$6:$A$405,0)),0))</f>
        <v/>
      </c>
      <c r="I693" s="16">
        <f>IF(G693="","",G693*H693)</f>
        <v/>
      </c>
    </row>
    <row r="694">
      <c r="A694" s="14" t="n"/>
      <c r="B694" s="14" t="n"/>
      <c r="C694" s="14">
        <f>IF($B694="","",IFERROR(INDEX(Insumos!$B$6:$B$405,MATCH($B694,Insumos!$A$6:$A$405,0)),"Código não cadastrado"))</f>
        <v/>
      </c>
      <c r="D694" s="14">
        <f>IF($B694="","",IFERROR(INDEX(Insumos!$C$6:$C$405,MATCH($B694,Insumos!$A$6:$A$405,0)),""))</f>
        <v/>
      </c>
      <c r="E694" s="20" t="n"/>
      <c r="F694" s="21" t="n"/>
      <c r="G694" s="20">
        <f>IF(OR(E694="",$B694=""),"",E694*IF(N(F694)=0,1,F694))</f>
        <v/>
      </c>
      <c r="H694" s="16">
        <f>IF($B694="","",IFERROR(INDEX(Insumos!$D$6:$D$405,MATCH($B694,Insumos!$A$6:$A$405,0)),0))</f>
        <v/>
      </c>
      <c r="I694" s="16">
        <f>IF(G694="","",G694*H694)</f>
        <v/>
      </c>
    </row>
    <row r="695">
      <c r="A695" s="14" t="n"/>
      <c r="B695" s="14" t="n"/>
      <c r="C695" s="14">
        <f>IF($B695="","",IFERROR(INDEX(Insumos!$B$6:$B$405,MATCH($B695,Insumos!$A$6:$A$405,0)),"Código não cadastrado"))</f>
        <v/>
      </c>
      <c r="D695" s="14">
        <f>IF($B695="","",IFERROR(INDEX(Insumos!$C$6:$C$405,MATCH($B695,Insumos!$A$6:$A$405,0)),""))</f>
        <v/>
      </c>
      <c r="E695" s="20" t="n"/>
      <c r="F695" s="21" t="n"/>
      <c r="G695" s="20">
        <f>IF(OR(E695="",$B695=""),"",E695*IF(N(F695)=0,1,F695))</f>
        <v/>
      </c>
      <c r="H695" s="16">
        <f>IF($B695="","",IFERROR(INDEX(Insumos!$D$6:$D$405,MATCH($B695,Insumos!$A$6:$A$405,0)),0))</f>
        <v/>
      </c>
      <c r="I695" s="16">
        <f>IF(G695="","",G695*H695)</f>
        <v/>
      </c>
    </row>
    <row r="696">
      <c r="A696" s="14" t="n"/>
      <c r="B696" s="14" t="n"/>
      <c r="C696" s="14">
        <f>IF($B696="","",IFERROR(INDEX(Insumos!$B$6:$B$405,MATCH($B696,Insumos!$A$6:$A$405,0)),"Código não cadastrado"))</f>
        <v/>
      </c>
      <c r="D696" s="14">
        <f>IF($B696="","",IFERROR(INDEX(Insumos!$C$6:$C$405,MATCH($B696,Insumos!$A$6:$A$405,0)),""))</f>
        <v/>
      </c>
      <c r="E696" s="20" t="n"/>
      <c r="F696" s="21" t="n"/>
      <c r="G696" s="20">
        <f>IF(OR(E696="",$B696=""),"",E696*IF(N(F696)=0,1,F696))</f>
        <v/>
      </c>
      <c r="H696" s="16">
        <f>IF($B696="","",IFERROR(INDEX(Insumos!$D$6:$D$405,MATCH($B696,Insumos!$A$6:$A$405,0)),0))</f>
        <v/>
      </c>
      <c r="I696" s="16">
        <f>IF(G696="","",G696*H696)</f>
        <v/>
      </c>
    </row>
    <row r="697">
      <c r="A697" s="14" t="n"/>
      <c r="B697" s="14" t="n"/>
      <c r="C697" s="14">
        <f>IF($B697="","",IFERROR(INDEX(Insumos!$B$6:$B$405,MATCH($B697,Insumos!$A$6:$A$405,0)),"Código não cadastrado"))</f>
        <v/>
      </c>
      <c r="D697" s="14">
        <f>IF($B697="","",IFERROR(INDEX(Insumos!$C$6:$C$405,MATCH($B697,Insumos!$A$6:$A$405,0)),""))</f>
        <v/>
      </c>
      <c r="E697" s="20" t="n"/>
      <c r="F697" s="21" t="n"/>
      <c r="G697" s="20">
        <f>IF(OR(E697="",$B697=""),"",E697*IF(N(F697)=0,1,F697))</f>
        <v/>
      </c>
      <c r="H697" s="16">
        <f>IF($B697="","",IFERROR(INDEX(Insumos!$D$6:$D$405,MATCH($B697,Insumos!$A$6:$A$405,0)),0))</f>
        <v/>
      </c>
      <c r="I697" s="16">
        <f>IF(G697="","",G697*H697)</f>
        <v/>
      </c>
    </row>
    <row r="698">
      <c r="A698" s="14" t="n"/>
      <c r="B698" s="14" t="n"/>
      <c r="C698" s="14">
        <f>IF($B698="","",IFERROR(INDEX(Insumos!$B$6:$B$405,MATCH($B698,Insumos!$A$6:$A$405,0)),"Código não cadastrado"))</f>
        <v/>
      </c>
      <c r="D698" s="14">
        <f>IF($B698="","",IFERROR(INDEX(Insumos!$C$6:$C$405,MATCH($B698,Insumos!$A$6:$A$405,0)),""))</f>
        <v/>
      </c>
      <c r="E698" s="20" t="n"/>
      <c r="F698" s="21" t="n"/>
      <c r="G698" s="20">
        <f>IF(OR(E698="",$B698=""),"",E698*IF(N(F698)=0,1,F698))</f>
        <v/>
      </c>
      <c r="H698" s="16">
        <f>IF($B698="","",IFERROR(INDEX(Insumos!$D$6:$D$405,MATCH($B698,Insumos!$A$6:$A$405,0)),0))</f>
        <v/>
      </c>
      <c r="I698" s="16">
        <f>IF(G698="","",G698*H698)</f>
        <v/>
      </c>
    </row>
    <row r="699">
      <c r="A699" s="14" t="n"/>
      <c r="B699" s="14" t="n"/>
      <c r="C699" s="14">
        <f>IF($B699="","",IFERROR(INDEX(Insumos!$B$6:$B$405,MATCH($B699,Insumos!$A$6:$A$405,0)),"Código não cadastrado"))</f>
        <v/>
      </c>
      <c r="D699" s="14">
        <f>IF($B699="","",IFERROR(INDEX(Insumos!$C$6:$C$405,MATCH($B699,Insumos!$A$6:$A$405,0)),""))</f>
        <v/>
      </c>
      <c r="E699" s="20" t="n"/>
      <c r="F699" s="21" t="n"/>
      <c r="G699" s="20">
        <f>IF(OR(E699="",$B699=""),"",E699*IF(N(F699)=0,1,F699))</f>
        <v/>
      </c>
      <c r="H699" s="16">
        <f>IF($B699="","",IFERROR(INDEX(Insumos!$D$6:$D$405,MATCH($B699,Insumos!$A$6:$A$405,0)),0))</f>
        <v/>
      </c>
      <c r="I699" s="16">
        <f>IF(G699="","",G699*H699)</f>
        <v/>
      </c>
    </row>
    <row r="700">
      <c r="A700" s="14" t="n"/>
      <c r="B700" s="14" t="n"/>
      <c r="C700" s="14">
        <f>IF($B700="","",IFERROR(INDEX(Insumos!$B$6:$B$405,MATCH($B700,Insumos!$A$6:$A$405,0)),"Código não cadastrado"))</f>
        <v/>
      </c>
      <c r="D700" s="14">
        <f>IF($B700="","",IFERROR(INDEX(Insumos!$C$6:$C$405,MATCH($B700,Insumos!$A$6:$A$405,0)),""))</f>
        <v/>
      </c>
      <c r="E700" s="20" t="n"/>
      <c r="F700" s="21" t="n"/>
      <c r="G700" s="20">
        <f>IF(OR(E700="",$B700=""),"",E700*IF(N(F700)=0,1,F700))</f>
        <v/>
      </c>
      <c r="H700" s="16">
        <f>IF($B700="","",IFERROR(INDEX(Insumos!$D$6:$D$405,MATCH($B700,Insumos!$A$6:$A$405,0)),0))</f>
        <v/>
      </c>
      <c r="I700" s="16">
        <f>IF(G700="","",G700*H700)</f>
        <v/>
      </c>
    </row>
    <row r="701">
      <c r="A701" s="14" t="n"/>
      <c r="B701" s="14" t="n"/>
      <c r="C701" s="14">
        <f>IF($B701="","",IFERROR(INDEX(Insumos!$B$6:$B$405,MATCH($B701,Insumos!$A$6:$A$405,0)),"Código não cadastrado"))</f>
        <v/>
      </c>
      <c r="D701" s="14">
        <f>IF($B701="","",IFERROR(INDEX(Insumos!$C$6:$C$405,MATCH($B701,Insumos!$A$6:$A$405,0)),""))</f>
        <v/>
      </c>
      <c r="E701" s="20" t="n"/>
      <c r="F701" s="21" t="n"/>
      <c r="G701" s="20">
        <f>IF(OR(E701="",$B701=""),"",E701*IF(N(F701)=0,1,F701))</f>
        <v/>
      </c>
      <c r="H701" s="16">
        <f>IF($B701="","",IFERROR(INDEX(Insumos!$D$6:$D$405,MATCH($B701,Insumos!$A$6:$A$405,0)),0))</f>
        <v/>
      </c>
      <c r="I701" s="16">
        <f>IF(G701="","",G701*H701)</f>
        <v/>
      </c>
    </row>
    <row r="702">
      <c r="A702" s="14" t="n"/>
      <c r="B702" s="14" t="n"/>
      <c r="C702" s="14">
        <f>IF($B702="","",IFERROR(INDEX(Insumos!$B$6:$B$405,MATCH($B702,Insumos!$A$6:$A$405,0)),"Código não cadastrado"))</f>
        <v/>
      </c>
      <c r="D702" s="14">
        <f>IF($B702="","",IFERROR(INDEX(Insumos!$C$6:$C$405,MATCH($B702,Insumos!$A$6:$A$405,0)),""))</f>
        <v/>
      </c>
      <c r="E702" s="20" t="n"/>
      <c r="F702" s="21" t="n"/>
      <c r="G702" s="20">
        <f>IF(OR(E702="",$B702=""),"",E702*IF(N(F702)=0,1,F702))</f>
        <v/>
      </c>
      <c r="H702" s="16">
        <f>IF($B702="","",IFERROR(INDEX(Insumos!$D$6:$D$405,MATCH($B702,Insumos!$A$6:$A$405,0)),0))</f>
        <v/>
      </c>
      <c r="I702" s="16">
        <f>IF(G702="","",G702*H702)</f>
        <v/>
      </c>
    </row>
    <row r="703">
      <c r="A703" s="14" t="n"/>
      <c r="B703" s="14" t="n"/>
      <c r="C703" s="14">
        <f>IF($B703="","",IFERROR(INDEX(Insumos!$B$6:$B$405,MATCH($B703,Insumos!$A$6:$A$405,0)),"Código não cadastrado"))</f>
        <v/>
      </c>
      <c r="D703" s="14">
        <f>IF($B703="","",IFERROR(INDEX(Insumos!$C$6:$C$405,MATCH($B703,Insumos!$A$6:$A$405,0)),""))</f>
        <v/>
      </c>
      <c r="E703" s="20" t="n"/>
      <c r="F703" s="21" t="n"/>
      <c r="G703" s="20">
        <f>IF(OR(E703="",$B703=""),"",E703*IF(N(F703)=0,1,F703))</f>
        <v/>
      </c>
      <c r="H703" s="16">
        <f>IF($B703="","",IFERROR(INDEX(Insumos!$D$6:$D$405,MATCH($B703,Insumos!$A$6:$A$405,0)),0))</f>
        <v/>
      </c>
      <c r="I703" s="16">
        <f>IF(G703="","",G703*H703)</f>
        <v/>
      </c>
    </row>
    <row r="704">
      <c r="A704" s="14" t="n"/>
      <c r="B704" s="14" t="n"/>
      <c r="C704" s="14">
        <f>IF($B704="","",IFERROR(INDEX(Insumos!$B$6:$B$405,MATCH($B704,Insumos!$A$6:$A$405,0)),"Código não cadastrado"))</f>
        <v/>
      </c>
      <c r="D704" s="14">
        <f>IF($B704="","",IFERROR(INDEX(Insumos!$C$6:$C$405,MATCH($B704,Insumos!$A$6:$A$405,0)),""))</f>
        <v/>
      </c>
      <c r="E704" s="20" t="n"/>
      <c r="F704" s="21" t="n"/>
      <c r="G704" s="20">
        <f>IF(OR(E704="",$B704=""),"",E704*IF(N(F704)=0,1,F704))</f>
        <v/>
      </c>
      <c r="H704" s="16">
        <f>IF($B704="","",IFERROR(INDEX(Insumos!$D$6:$D$405,MATCH($B704,Insumos!$A$6:$A$405,0)),0))</f>
        <v/>
      </c>
      <c r="I704" s="16">
        <f>IF(G704="","",G704*H704)</f>
        <v/>
      </c>
    </row>
    <row r="705">
      <c r="A705" s="14" t="n"/>
      <c r="B705" s="14" t="n"/>
      <c r="C705" s="14">
        <f>IF($B705="","",IFERROR(INDEX(Insumos!$B$6:$B$405,MATCH($B705,Insumos!$A$6:$A$405,0)),"Código não cadastrado"))</f>
        <v/>
      </c>
      <c r="D705" s="14">
        <f>IF($B705="","",IFERROR(INDEX(Insumos!$C$6:$C$405,MATCH($B705,Insumos!$A$6:$A$405,0)),""))</f>
        <v/>
      </c>
      <c r="E705" s="20" t="n"/>
      <c r="F705" s="21" t="n"/>
      <c r="G705" s="20">
        <f>IF(OR(E705="",$B705=""),"",E705*IF(N(F705)=0,1,F705))</f>
        <v/>
      </c>
      <c r="H705" s="16">
        <f>IF($B705="","",IFERROR(INDEX(Insumos!$D$6:$D$405,MATCH($B705,Insumos!$A$6:$A$405,0)),0))</f>
        <v/>
      </c>
      <c r="I705" s="16">
        <f>IF(G705="","",G705*H705)</f>
        <v/>
      </c>
    </row>
    <row r="706">
      <c r="A706" s="14" t="n"/>
      <c r="B706" s="14" t="n"/>
      <c r="C706" s="14">
        <f>IF($B706="","",IFERROR(INDEX(Insumos!$B$6:$B$405,MATCH($B706,Insumos!$A$6:$A$405,0)),"Código não cadastrado"))</f>
        <v/>
      </c>
      <c r="D706" s="14">
        <f>IF($B706="","",IFERROR(INDEX(Insumos!$C$6:$C$405,MATCH($B706,Insumos!$A$6:$A$405,0)),""))</f>
        <v/>
      </c>
      <c r="E706" s="20" t="n"/>
      <c r="F706" s="21" t="n"/>
      <c r="G706" s="20">
        <f>IF(OR(E706="",$B706=""),"",E706*IF(N(F706)=0,1,F706))</f>
        <v/>
      </c>
      <c r="H706" s="16">
        <f>IF($B706="","",IFERROR(INDEX(Insumos!$D$6:$D$405,MATCH($B706,Insumos!$A$6:$A$405,0)),0))</f>
        <v/>
      </c>
      <c r="I706" s="16">
        <f>IF(G706="","",G706*H706)</f>
        <v/>
      </c>
    </row>
    <row r="707">
      <c r="A707" s="14" t="n"/>
      <c r="B707" s="14" t="n"/>
      <c r="C707" s="14">
        <f>IF($B707="","",IFERROR(INDEX(Insumos!$B$6:$B$405,MATCH($B707,Insumos!$A$6:$A$405,0)),"Código não cadastrado"))</f>
        <v/>
      </c>
      <c r="D707" s="14">
        <f>IF($B707="","",IFERROR(INDEX(Insumos!$C$6:$C$405,MATCH($B707,Insumos!$A$6:$A$405,0)),""))</f>
        <v/>
      </c>
      <c r="E707" s="20" t="n"/>
      <c r="F707" s="21" t="n"/>
      <c r="G707" s="20">
        <f>IF(OR(E707="",$B707=""),"",E707*IF(N(F707)=0,1,F707))</f>
        <v/>
      </c>
      <c r="H707" s="16">
        <f>IF($B707="","",IFERROR(INDEX(Insumos!$D$6:$D$405,MATCH($B707,Insumos!$A$6:$A$405,0)),0))</f>
        <v/>
      </c>
      <c r="I707" s="16">
        <f>IF(G707="","",G707*H707)</f>
        <v/>
      </c>
    </row>
    <row r="708">
      <c r="A708" s="14" t="n"/>
      <c r="B708" s="14" t="n"/>
      <c r="C708" s="14">
        <f>IF($B708="","",IFERROR(INDEX(Insumos!$B$6:$B$405,MATCH($B708,Insumos!$A$6:$A$405,0)),"Código não cadastrado"))</f>
        <v/>
      </c>
      <c r="D708" s="14">
        <f>IF($B708="","",IFERROR(INDEX(Insumos!$C$6:$C$405,MATCH($B708,Insumos!$A$6:$A$405,0)),""))</f>
        <v/>
      </c>
      <c r="E708" s="20" t="n"/>
      <c r="F708" s="21" t="n"/>
      <c r="G708" s="20">
        <f>IF(OR(E708="",$B708=""),"",E708*IF(N(F708)=0,1,F708))</f>
        <v/>
      </c>
      <c r="H708" s="16">
        <f>IF($B708="","",IFERROR(INDEX(Insumos!$D$6:$D$405,MATCH($B708,Insumos!$A$6:$A$405,0)),0))</f>
        <v/>
      </c>
      <c r="I708" s="16">
        <f>IF(G708="","",G708*H708)</f>
        <v/>
      </c>
    </row>
    <row r="709">
      <c r="A709" s="14" t="n"/>
      <c r="B709" s="14" t="n"/>
      <c r="C709" s="14">
        <f>IF($B709="","",IFERROR(INDEX(Insumos!$B$6:$B$405,MATCH($B709,Insumos!$A$6:$A$405,0)),"Código não cadastrado"))</f>
        <v/>
      </c>
      <c r="D709" s="14">
        <f>IF($B709="","",IFERROR(INDEX(Insumos!$C$6:$C$405,MATCH($B709,Insumos!$A$6:$A$405,0)),""))</f>
        <v/>
      </c>
      <c r="E709" s="20" t="n"/>
      <c r="F709" s="21" t="n"/>
      <c r="G709" s="20">
        <f>IF(OR(E709="",$B709=""),"",E709*IF(N(F709)=0,1,F709))</f>
        <v/>
      </c>
      <c r="H709" s="16">
        <f>IF($B709="","",IFERROR(INDEX(Insumos!$D$6:$D$405,MATCH($B709,Insumos!$A$6:$A$405,0)),0))</f>
        <v/>
      </c>
      <c r="I709" s="16">
        <f>IF(G709="","",G709*H709)</f>
        <v/>
      </c>
    </row>
    <row r="710">
      <c r="A710" s="14" t="n"/>
      <c r="B710" s="14" t="n"/>
      <c r="C710" s="14">
        <f>IF($B710="","",IFERROR(INDEX(Insumos!$B$6:$B$405,MATCH($B710,Insumos!$A$6:$A$405,0)),"Código não cadastrado"))</f>
        <v/>
      </c>
      <c r="D710" s="14">
        <f>IF($B710="","",IFERROR(INDEX(Insumos!$C$6:$C$405,MATCH($B710,Insumos!$A$6:$A$405,0)),""))</f>
        <v/>
      </c>
      <c r="E710" s="20" t="n"/>
      <c r="F710" s="21" t="n"/>
      <c r="G710" s="20">
        <f>IF(OR(E710="",$B710=""),"",E710*IF(N(F710)=0,1,F710))</f>
        <v/>
      </c>
      <c r="H710" s="16">
        <f>IF($B710="","",IFERROR(INDEX(Insumos!$D$6:$D$405,MATCH($B710,Insumos!$A$6:$A$405,0)),0))</f>
        <v/>
      </c>
      <c r="I710" s="16">
        <f>IF(G710="","",G710*H710)</f>
        <v/>
      </c>
    </row>
    <row r="711">
      <c r="A711" s="14" t="n"/>
      <c r="B711" s="14" t="n"/>
      <c r="C711" s="14">
        <f>IF($B711="","",IFERROR(INDEX(Insumos!$B$6:$B$405,MATCH($B711,Insumos!$A$6:$A$405,0)),"Código não cadastrado"))</f>
        <v/>
      </c>
      <c r="D711" s="14">
        <f>IF($B711="","",IFERROR(INDEX(Insumos!$C$6:$C$405,MATCH($B711,Insumos!$A$6:$A$405,0)),""))</f>
        <v/>
      </c>
      <c r="E711" s="20" t="n"/>
      <c r="F711" s="21" t="n"/>
      <c r="G711" s="20">
        <f>IF(OR(E711="",$B711=""),"",E711*IF(N(F711)=0,1,F711))</f>
        <v/>
      </c>
      <c r="H711" s="16">
        <f>IF($B711="","",IFERROR(INDEX(Insumos!$D$6:$D$405,MATCH($B711,Insumos!$A$6:$A$405,0)),0))</f>
        <v/>
      </c>
      <c r="I711" s="16">
        <f>IF(G711="","",G711*H711)</f>
        <v/>
      </c>
    </row>
    <row r="712">
      <c r="A712" s="14" t="n"/>
      <c r="B712" s="14" t="n"/>
      <c r="C712" s="14">
        <f>IF($B712="","",IFERROR(INDEX(Insumos!$B$6:$B$405,MATCH($B712,Insumos!$A$6:$A$405,0)),"Código não cadastrado"))</f>
        <v/>
      </c>
      <c r="D712" s="14">
        <f>IF($B712="","",IFERROR(INDEX(Insumos!$C$6:$C$405,MATCH($B712,Insumos!$A$6:$A$405,0)),""))</f>
        <v/>
      </c>
      <c r="E712" s="20" t="n"/>
      <c r="F712" s="21" t="n"/>
      <c r="G712" s="20">
        <f>IF(OR(E712="",$B712=""),"",E712*IF(N(F712)=0,1,F712))</f>
        <v/>
      </c>
      <c r="H712" s="16">
        <f>IF($B712="","",IFERROR(INDEX(Insumos!$D$6:$D$405,MATCH($B712,Insumos!$A$6:$A$405,0)),0))</f>
        <v/>
      </c>
      <c r="I712" s="16">
        <f>IF(G712="","",G712*H712)</f>
        <v/>
      </c>
    </row>
    <row r="713">
      <c r="A713" s="14" t="n"/>
      <c r="B713" s="14" t="n"/>
      <c r="C713" s="14">
        <f>IF($B713="","",IFERROR(INDEX(Insumos!$B$6:$B$405,MATCH($B713,Insumos!$A$6:$A$405,0)),"Código não cadastrado"))</f>
        <v/>
      </c>
      <c r="D713" s="14">
        <f>IF($B713="","",IFERROR(INDEX(Insumos!$C$6:$C$405,MATCH($B713,Insumos!$A$6:$A$405,0)),""))</f>
        <v/>
      </c>
      <c r="E713" s="20" t="n"/>
      <c r="F713" s="21" t="n"/>
      <c r="G713" s="20">
        <f>IF(OR(E713="",$B713=""),"",E713*IF(N(F713)=0,1,F713))</f>
        <v/>
      </c>
      <c r="H713" s="16">
        <f>IF($B713="","",IFERROR(INDEX(Insumos!$D$6:$D$405,MATCH($B713,Insumos!$A$6:$A$405,0)),0))</f>
        <v/>
      </c>
      <c r="I713" s="16">
        <f>IF(G713="","",G713*H713)</f>
        <v/>
      </c>
    </row>
    <row r="714">
      <c r="A714" s="14" t="n"/>
      <c r="B714" s="14" t="n"/>
      <c r="C714" s="14">
        <f>IF($B714="","",IFERROR(INDEX(Insumos!$B$6:$B$405,MATCH($B714,Insumos!$A$6:$A$405,0)),"Código não cadastrado"))</f>
        <v/>
      </c>
      <c r="D714" s="14">
        <f>IF($B714="","",IFERROR(INDEX(Insumos!$C$6:$C$405,MATCH($B714,Insumos!$A$6:$A$405,0)),""))</f>
        <v/>
      </c>
      <c r="E714" s="20" t="n"/>
      <c r="F714" s="21" t="n"/>
      <c r="G714" s="20">
        <f>IF(OR(E714="",$B714=""),"",E714*IF(N(F714)=0,1,F714))</f>
        <v/>
      </c>
      <c r="H714" s="16">
        <f>IF($B714="","",IFERROR(INDEX(Insumos!$D$6:$D$405,MATCH($B714,Insumos!$A$6:$A$405,0)),0))</f>
        <v/>
      </c>
      <c r="I714" s="16">
        <f>IF(G714="","",G714*H714)</f>
        <v/>
      </c>
    </row>
    <row r="715">
      <c r="A715" s="14" t="n"/>
      <c r="B715" s="14" t="n"/>
      <c r="C715" s="14">
        <f>IF($B715="","",IFERROR(INDEX(Insumos!$B$6:$B$405,MATCH($B715,Insumos!$A$6:$A$405,0)),"Código não cadastrado"))</f>
        <v/>
      </c>
      <c r="D715" s="14">
        <f>IF($B715="","",IFERROR(INDEX(Insumos!$C$6:$C$405,MATCH($B715,Insumos!$A$6:$A$405,0)),""))</f>
        <v/>
      </c>
      <c r="E715" s="20" t="n"/>
      <c r="F715" s="21" t="n"/>
      <c r="G715" s="20">
        <f>IF(OR(E715="",$B715=""),"",E715*IF(N(F715)=0,1,F715))</f>
        <v/>
      </c>
      <c r="H715" s="16">
        <f>IF($B715="","",IFERROR(INDEX(Insumos!$D$6:$D$405,MATCH($B715,Insumos!$A$6:$A$405,0)),0))</f>
        <v/>
      </c>
      <c r="I715" s="16">
        <f>IF(G715="","",G715*H715)</f>
        <v/>
      </c>
    </row>
    <row r="716">
      <c r="A716" s="14" t="n"/>
      <c r="B716" s="14" t="n"/>
      <c r="C716" s="14">
        <f>IF($B716="","",IFERROR(INDEX(Insumos!$B$6:$B$405,MATCH($B716,Insumos!$A$6:$A$405,0)),"Código não cadastrado"))</f>
        <v/>
      </c>
      <c r="D716" s="14">
        <f>IF($B716="","",IFERROR(INDEX(Insumos!$C$6:$C$405,MATCH($B716,Insumos!$A$6:$A$405,0)),""))</f>
        <v/>
      </c>
      <c r="E716" s="20" t="n"/>
      <c r="F716" s="21" t="n"/>
      <c r="G716" s="20">
        <f>IF(OR(E716="",$B716=""),"",E716*IF(N(F716)=0,1,F716))</f>
        <v/>
      </c>
      <c r="H716" s="16">
        <f>IF($B716="","",IFERROR(INDEX(Insumos!$D$6:$D$405,MATCH($B716,Insumos!$A$6:$A$405,0)),0))</f>
        <v/>
      </c>
      <c r="I716" s="16">
        <f>IF(G716="","",G716*H716)</f>
        <v/>
      </c>
    </row>
    <row r="717">
      <c r="A717" s="14" t="n"/>
      <c r="B717" s="14" t="n"/>
      <c r="C717" s="14">
        <f>IF($B717="","",IFERROR(INDEX(Insumos!$B$6:$B$405,MATCH($B717,Insumos!$A$6:$A$405,0)),"Código não cadastrado"))</f>
        <v/>
      </c>
      <c r="D717" s="14">
        <f>IF($B717="","",IFERROR(INDEX(Insumos!$C$6:$C$405,MATCH($B717,Insumos!$A$6:$A$405,0)),""))</f>
        <v/>
      </c>
      <c r="E717" s="20" t="n"/>
      <c r="F717" s="21" t="n"/>
      <c r="G717" s="20">
        <f>IF(OR(E717="",$B717=""),"",E717*IF(N(F717)=0,1,F717))</f>
        <v/>
      </c>
      <c r="H717" s="16">
        <f>IF($B717="","",IFERROR(INDEX(Insumos!$D$6:$D$405,MATCH($B717,Insumos!$A$6:$A$405,0)),0))</f>
        <v/>
      </c>
      <c r="I717" s="16">
        <f>IF(G717="","",G717*H717)</f>
        <v/>
      </c>
    </row>
    <row r="718">
      <c r="A718" s="14" t="n"/>
      <c r="B718" s="14" t="n"/>
      <c r="C718" s="14">
        <f>IF($B718="","",IFERROR(INDEX(Insumos!$B$6:$B$405,MATCH($B718,Insumos!$A$6:$A$405,0)),"Código não cadastrado"))</f>
        <v/>
      </c>
      <c r="D718" s="14">
        <f>IF($B718="","",IFERROR(INDEX(Insumos!$C$6:$C$405,MATCH($B718,Insumos!$A$6:$A$405,0)),""))</f>
        <v/>
      </c>
      <c r="E718" s="20" t="n"/>
      <c r="F718" s="21" t="n"/>
      <c r="G718" s="20">
        <f>IF(OR(E718="",$B718=""),"",E718*IF(N(F718)=0,1,F718))</f>
        <v/>
      </c>
      <c r="H718" s="16">
        <f>IF($B718="","",IFERROR(INDEX(Insumos!$D$6:$D$405,MATCH($B718,Insumos!$A$6:$A$405,0)),0))</f>
        <v/>
      </c>
      <c r="I718" s="16">
        <f>IF(G718="","",G718*H718)</f>
        <v/>
      </c>
    </row>
    <row r="719">
      <c r="A719" s="14" t="n"/>
      <c r="B719" s="14" t="n"/>
      <c r="C719" s="14">
        <f>IF($B719="","",IFERROR(INDEX(Insumos!$B$6:$B$405,MATCH($B719,Insumos!$A$6:$A$405,0)),"Código não cadastrado"))</f>
        <v/>
      </c>
      <c r="D719" s="14">
        <f>IF($B719="","",IFERROR(INDEX(Insumos!$C$6:$C$405,MATCH($B719,Insumos!$A$6:$A$405,0)),""))</f>
        <v/>
      </c>
      <c r="E719" s="20" t="n"/>
      <c r="F719" s="21" t="n"/>
      <c r="G719" s="20">
        <f>IF(OR(E719="",$B719=""),"",E719*IF(N(F719)=0,1,F719))</f>
        <v/>
      </c>
      <c r="H719" s="16">
        <f>IF($B719="","",IFERROR(INDEX(Insumos!$D$6:$D$405,MATCH($B719,Insumos!$A$6:$A$405,0)),0))</f>
        <v/>
      </c>
      <c r="I719" s="16">
        <f>IF(G719="","",G719*H719)</f>
        <v/>
      </c>
    </row>
    <row r="720">
      <c r="A720" s="14" t="n"/>
      <c r="B720" s="14" t="n"/>
      <c r="C720" s="14">
        <f>IF($B720="","",IFERROR(INDEX(Insumos!$B$6:$B$405,MATCH($B720,Insumos!$A$6:$A$405,0)),"Código não cadastrado"))</f>
        <v/>
      </c>
      <c r="D720" s="14">
        <f>IF($B720="","",IFERROR(INDEX(Insumos!$C$6:$C$405,MATCH($B720,Insumos!$A$6:$A$405,0)),""))</f>
        <v/>
      </c>
      <c r="E720" s="20" t="n"/>
      <c r="F720" s="21" t="n"/>
      <c r="G720" s="20">
        <f>IF(OR(E720="",$B720=""),"",E720*IF(N(F720)=0,1,F720))</f>
        <v/>
      </c>
      <c r="H720" s="16">
        <f>IF($B720="","",IFERROR(INDEX(Insumos!$D$6:$D$405,MATCH($B720,Insumos!$A$6:$A$405,0)),0))</f>
        <v/>
      </c>
      <c r="I720" s="16">
        <f>IF(G720="","",G720*H720)</f>
        <v/>
      </c>
    </row>
    <row r="721">
      <c r="A721" s="14" t="n"/>
      <c r="B721" s="14" t="n"/>
      <c r="C721" s="14">
        <f>IF($B721="","",IFERROR(INDEX(Insumos!$B$6:$B$405,MATCH($B721,Insumos!$A$6:$A$405,0)),"Código não cadastrado"))</f>
        <v/>
      </c>
      <c r="D721" s="14">
        <f>IF($B721="","",IFERROR(INDEX(Insumos!$C$6:$C$405,MATCH($B721,Insumos!$A$6:$A$405,0)),""))</f>
        <v/>
      </c>
      <c r="E721" s="20" t="n"/>
      <c r="F721" s="21" t="n"/>
      <c r="G721" s="20">
        <f>IF(OR(E721="",$B721=""),"",E721*IF(N(F721)=0,1,F721))</f>
        <v/>
      </c>
      <c r="H721" s="16">
        <f>IF($B721="","",IFERROR(INDEX(Insumos!$D$6:$D$405,MATCH($B721,Insumos!$A$6:$A$405,0)),0))</f>
        <v/>
      </c>
      <c r="I721" s="16">
        <f>IF(G721="","",G721*H721)</f>
        <v/>
      </c>
    </row>
    <row r="722">
      <c r="A722" s="14" t="n"/>
      <c r="B722" s="14" t="n"/>
      <c r="C722" s="14">
        <f>IF($B722="","",IFERROR(INDEX(Insumos!$B$6:$B$405,MATCH($B722,Insumos!$A$6:$A$405,0)),"Código não cadastrado"))</f>
        <v/>
      </c>
      <c r="D722" s="14">
        <f>IF($B722="","",IFERROR(INDEX(Insumos!$C$6:$C$405,MATCH($B722,Insumos!$A$6:$A$405,0)),""))</f>
        <v/>
      </c>
      <c r="E722" s="20" t="n"/>
      <c r="F722" s="21" t="n"/>
      <c r="G722" s="20">
        <f>IF(OR(E722="",$B722=""),"",E722*IF(N(F722)=0,1,F722))</f>
        <v/>
      </c>
      <c r="H722" s="16">
        <f>IF($B722="","",IFERROR(INDEX(Insumos!$D$6:$D$405,MATCH($B722,Insumos!$A$6:$A$405,0)),0))</f>
        <v/>
      </c>
      <c r="I722" s="16">
        <f>IF(G722="","",G722*H722)</f>
        <v/>
      </c>
    </row>
    <row r="723">
      <c r="A723" s="14" t="n"/>
      <c r="B723" s="14" t="n"/>
      <c r="C723" s="14">
        <f>IF($B723="","",IFERROR(INDEX(Insumos!$B$6:$B$405,MATCH($B723,Insumos!$A$6:$A$405,0)),"Código não cadastrado"))</f>
        <v/>
      </c>
      <c r="D723" s="14">
        <f>IF($B723="","",IFERROR(INDEX(Insumos!$C$6:$C$405,MATCH($B723,Insumos!$A$6:$A$405,0)),""))</f>
        <v/>
      </c>
      <c r="E723" s="20" t="n"/>
      <c r="F723" s="21" t="n"/>
      <c r="G723" s="20">
        <f>IF(OR(E723="",$B723=""),"",E723*IF(N(F723)=0,1,F723))</f>
        <v/>
      </c>
      <c r="H723" s="16">
        <f>IF($B723="","",IFERROR(INDEX(Insumos!$D$6:$D$405,MATCH($B723,Insumos!$A$6:$A$405,0)),0))</f>
        <v/>
      </c>
      <c r="I723" s="16">
        <f>IF(G723="","",G723*H723)</f>
        <v/>
      </c>
    </row>
    <row r="724">
      <c r="A724" s="14" t="n"/>
      <c r="B724" s="14" t="n"/>
      <c r="C724" s="14">
        <f>IF($B724="","",IFERROR(INDEX(Insumos!$B$6:$B$405,MATCH($B724,Insumos!$A$6:$A$405,0)),"Código não cadastrado"))</f>
        <v/>
      </c>
      <c r="D724" s="14">
        <f>IF($B724="","",IFERROR(INDEX(Insumos!$C$6:$C$405,MATCH($B724,Insumos!$A$6:$A$405,0)),""))</f>
        <v/>
      </c>
      <c r="E724" s="20" t="n"/>
      <c r="F724" s="21" t="n"/>
      <c r="G724" s="20">
        <f>IF(OR(E724="",$B724=""),"",E724*IF(N(F724)=0,1,F724))</f>
        <v/>
      </c>
      <c r="H724" s="16">
        <f>IF($B724="","",IFERROR(INDEX(Insumos!$D$6:$D$405,MATCH($B724,Insumos!$A$6:$A$405,0)),0))</f>
        <v/>
      </c>
      <c r="I724" s="16">
        <f>IF(G724="","",G724*H724)</f>
        <v/>
      </c>
    </row>
    <row r="725">
      <c r="A725" s="14" t="n"/>
      <c r="B725" s="14" t="n"/>
      <c r="C725" s="14">
        <f>IF($B725="","",IFERROR(INDEX(Insumos!$B$6:$B$405,MATCH($B725,Insumos!$A$6:$A$405,0)),"Código não cadastrado"))</f>
        <v/>
      </c>
      <c r="D725" s="14">
        <f>IF($B725="","",IFERROR(INDEX(Insumos!$C$6:$C$405,MATCH($B725,Insumos!$A$6:$A$405,0)),""))</f>
        <v/>
      </c>
      <c r="E725" s="20" t="n"/>
      <c r="F725" s="21" t="n"/>
      <c r="G725" s="20">
        <f>IF(OR(E725="",$B725=""),"",E725*IF(N(F725)=0,1,F725))</f>
        <v/>
      </c>
      <c r="H725" s="16">
        <f>IF($B725="","",IFERROR(INDEX(Insumos!$D$6:$D$405,MATCH($B725,Insumos!$A$6:$A$405,0)),0))</f>
        <v/>
      </c>
      <c r="I725" s="16">
        <f>IF(G725="","",G725*H725)</f>
        <v/>
      </c>
    </row>
    <row r="726">
      <c r="A726" s="14" t="n"/>
      <c r="B726" s="14" t="n"/>
      <c r="C726" s="14">
        <f>IF($B726="","",IFERROR(INDEX(Insumos!$B$6:$B$405,MATCH($B726,Insumos!$A$6:$A$405,0)),"Código não cadastrado"))</f>
        <v/>
      </c>
      <c r="D726" s="14">
        <f>IF($B726="","",IFERROR(INDEX(Insumos!$C$6:$C$405,MATCH($B726,Insumos!$A$6:$A$405,0)),""))</f>
        <v/>
      </c>
      <c r="E726" s="20" t="n"/>
      <c r="F726" s="21" t="n"/>
      <c r="G726" s="20">
        <f>IF(OR(E726="",$B726=""),"",E726*IF(N(F726)=0,1,F726))</f>
        <v/>
      </c>
      <c r="H726" s="16">
        <f>IF($B726="","",IFERROR(INDEX(Insumos!$D$6:$D$405,MATCH($B726,Insumos!$A$6:$A$405,0)),0))</f>
        <v/>
      </c>
      <c r="I726" s="16">
        <f>IF(G726="","",G726*H726)</f>
        <v/>
      </c>
    </row>
    <row r="727">
      <c r="A727" s="14" t="n"/>
      <c r="B727" s="14" t="n"/>
      <c r="C727" s="14">
        <f>IF($B727="","",IFERROR(INDEX(Insumos!$B$6:$B$405,MATCH($B727,Insumos!$A$6:$A$405,0)),"Código não cadastrado"))</f>
        <v/>
      </c>
      <c r="D727" s="14">
        <f>IF($B727="","",IFERROR(INDEX(Insumos!$C$6:$C$405,MATCH($B727,Insumos!$A$6:$A$405,0)),""))</f>
        <v/>
      </c>
      <c r="E727" s="20" t="n"/>
      <c r="F727" s="21" t="n"/>
      <c r="G727" s="20">
        <f>IF(OR(E727="",$B727=""),"",E727*IF(N(F727)=0,1,F727))</f>
        <v/>
      </c>
      <c r="H727" s="16">
        <f>IF($B727="","",IFERROR(INDEX(Insumos!$D$6:$D$405,MATCH($B727,Insumos!$A$6:$A$405,0)),0))</f>
        <v/>
      </c>
      <c r="I727" s="16">
        <f>IF(G727="","",G727*H727)</f>
        <v/>
      </c>
    </row>
    <row r="728">
      <c r="A728" s="14" t="n"/>
      <c r="B728" s="14" t="n"/>
      <c r="C728" s="14">
        <f>IF($B728="","",IFERROR(INDEX(Insumos!$B$6:$B$405,MATCH($B728,Insumos!$A$6:$A$405,0)),"Código não cadastrado"))</f>
        <v/>
      </c>
      <c r="D728" s="14">
        <f>IF($B728="","",IFERROR(INDEX(Insumos!$C$6:$C$405,MATCH($B728,Insumos!$A$6:$A$405,0)),""))</f>
        <v/>
      </c>
      <c r="E728" s="20" t="n"/>
      <c r="F728" s="21" t="n"/>
      <c r="G728" s="20">
        <f>IF(OR(E728="",$B728=""),"",E728*IF(N(F728)=0,1,F728))</f>
        <v/>
      </c>
      <c r="H728" s="16">
        <f>IF($B728="","",IFERROR(INDEX(Insumos!$D$6:$D$405,MATCH($B728,Insumos!$A$6:$A$405,0)),0))</f>
        <v/>
      </c>
      <c r="I728" s="16">
        <f>IF(G728="","",G728*H728)</f>
        <v/>
      </c>
    </row>
    <row r="729">
      <c r="A729" s="14" t="n"/>
      <c r="B729" s="14" t="n"/>
      <c r="C729" s="14">
        <f>IF($B729="","",IFERROR(INDEX(Insumos!$B$6:$B$405,MATCH($B729,Insumos!$A$6:$A$405,0)),"Código não cadastrado"))</f>
        <v/>
      </c>
      <c r="D729" s="14">
        <f>IF($B729="","",IFERROR(INDEX(Insumos!$C$6:$C$405,MATCH($B729,Insumos!$A$6:$A$405,0)),""))</f>
        <v/>
      </c>
      <c r="E729" s="20" t="n"/>
      <c r="F729" s="21" t="n"/>
      <c r="G729" s="20">
        <f>IF(OR(E729="",$B729=""),"",E729*IF(N(F729)=0,1,F729))</f>
        <v/>
      </c>
      <c r="H729" s="16">
        <f>IF($B729="","",IFERROR(INDEX(Insumos!$D$6:$D$405,MATCH($B729,Insumos!$A$6:$A$405,0)),0))</f>
        <v/>
      </c>
      <c r="I729" s="16">
        <f>IF(G729="","",G729*H729)</f>
        <v/>
      </c>
    </row>
    <row r="730">
      <c r="A730" s="14" t="n"/>
      <c r="B730" s="14" t="n"/>
      <c r="C730" s="14">
        <f>IF($B730="","",IFERROR(INDEX(Insumos!$B$6:$B$405,MATCH($B730,Insumos!$A$6:$A$405,0)),"Código não cadastrado"))</f>
        <v/>
      </c>
      <c r="D730" s="14">
        <f>IF($B730="","",IFERROR(INDEX(Insumos!$C$6:$C$405,MATCH($B730,Insumos!$A$6:$A$405,0)),""))</f>
        <v/>
      </c>
      <c r="E730" s="20" t="n"/>
      <c r="F730" s="21" t="n"/>
      <c r="G730" s="20">
        <f>IF(OR(E730="",$B730=""),"",E730*IF(N(F730)=0,1,F730))</f>
        <v/>
      </c>
      <c r="H730" s="16">
        <f>IF($B730="","",IFERROR(INDEX(Insumos!$D$6:$D$405,MATCH($B730,Insumos!$A$6:$A$405,0)),0))</f>
        <v/>
      </c>
      <c r="I730" s="16">
        <f>IF(G730="","",G730*H730)</f>
        <v/>
      </c>
    </row>
    <row r="731">
      <c r="A731" s="14" t="n"/>
      <c r="B731" s="14" t="n"/>
      <c r="C731" s="14">
        <f>IF($B731="","",IFERROR(INDEX(Insumos!$B$6:$B$405,MATCH($B731,Insumos!$A$6:$A$405,0)),"Código não cadastrado"))</f>
        <v/>
      </c>
      <c r="D731" s="14">
        <f>IF($B731="","",IFERROR(INDEX(Insumos!$C$6:$C$405,MATCH($B731,Insumos!$A$6:$A$405,0)),""))</f>
        <v/>
      </c>
      <c r="E731" s="20" t="n"/>
      <c r="F731" s="21" t="n"/>
      <c r="G731" s="20">
        <f>IF(OR(E731="",$B731=""),"",E731*IF(N(F731)=0,1,F731))</f>
        <v/>
      </c>
      <c r="H731" s="16">
        <f>IF($B731="","",IFERROR(INDEX(Insumos!$D$6:$D$405,MATCH($B731,Insumos!$A$6:$A$405,0)),0))</f>
        <v/>
      </c>
      <c r="I731" s="16">
        <f>IF(G731="","",G731*H731)</f>
        <v/>
      </c>
    </row>
    <row r="732">
      <c r="A732" s="14" t="n"/>
      <c r="B732" s="14" t="n"/>
      <c r="C732" s="14">
        <f>IF($B732="","",IFERROR(INDEX(Insumos!$B$6:$B$405,MATCH($B732,Insumos!$A$6:$A$405,0)),"Código não cadastrado"))</f>
        <v/>
      </c>
      <c r="D732" s="14">
        <f>IF($B732="","",IFERROR(INDEX(Insumos!$C$6:$C$405,MATCH($B732,Insumos!$A$6:$A$405,0)),""))</f>
        <v/>
      </c>
      <c r="E732" s="20" t="n"/>
      <c r="F732" s="21" t="n"/>
      <c r="G732" s="20">
        <f>IF(OR(E732="",$B732=""),"",E732*IF(N(F732)=0,1,F732))</f>
        <v/>
      </c>
      <c r="H732" s="16">
        <f>IF($B732="","",IFERROR(INDEX(Insumos!$D$6:$D$405,MATCH($B732,Insumos!$A$6:$A$405,0)),0))</f>
        <v/>
      </c>
      <c r="I732" s="16">
        <f>IF(G732="","",G732*H732)</f>
        <v/>
      </c>
    </row>
    <row r="733">
      <c r="A733" s="14" t="n"/>
      <c r="B733" s="14" t="n"/>
      <c r="C733" s="14">
        <f>IF($B733="","",IFERROR(INDEX(Insumos!$B$6:$B$405,MATCH($B733,Insumos!$A$6:$A$405,0)),"Código não cadastrado"))</f>
        <v/>
      </c>
      <c r="D733" s="14">
        <f>IF($B733="","",IFERROR(INDEX(Insumos!$C$6:$C$405,MATCH($B733,Insumos!$A$6:$A$405,0)),""))</f>
        <v/>
      </c>
      <c r="E733" s="20" t="n"/>
      <c r="F733" s="21" t="n"/>
      <c r="G733" s="20">
        <f>IF(OR(E733="",$B733=""),"",E733*IF(N(F733)=0,1,F733))</f>
        <v/>
      </c>
      <c r="H733" s="16">
        <f>IF($B733="","",IFERROR(INDEX(Insumos!$D$6:$D$405,MATCH($B733,Insumos!$A$6:$A$405,0)),0))</f>
        <v/>
      </c>
      <c r="I733" s="16">
        <f>IF(G733="","",G733*H733)</f>
        <v/>
      </c>
    </row>
    <row r="734">
      <c r="A734" s="14" t="n"/>
      <c r="B734" s="14" t="n"/>
      <c r="C734" s="14">
        <f>IF($B734="","",IFERROR(INDEX(Insumos!$B$6:$B$405,MATCH($B734,Insumos!$A$6:$A$405,0)),"Código não cadastrado"))</f>
        <v/>
      </c>
      <c r="D734" s="14">
        <f>IF($B734="","",IFERROR(INDEX(Insumos!$C$6:$C$405,MATCH($B734,Insumos!$A$6:$A$405,0)),""))</f>
        <v/>
      </c>
      <c r="E734" s="20" t="n"/>
      <c r="F734" s="21" t="n"/>
      <c r="G734" s="20">
        <f>IF(OR(E734="",$B734=""),"",E734*IF(N(F734)=0,1,F734))</f>
        <v/>
      </c>
      <c r="H734" s="16">
        <f>IF($B734="","",IFERROR(INDEX(Insumos!$D$6:$D$405,MATCH($B734,Insumos!$A$6:$A$405,0)),0))</f>
        <v/>
      </c>
      <c r="I734" s="16">
        <f>IF(G734="","",G734*H734)</f>
        <v/>
      </c>
    </row>
    <row r="735">
      <c r="A735" s="14" t="n"/>
      <c r="B735" s="14" t="n"/>
      <c r="C735" s="14">
        <f>IF($B735="","",IFERROR(INDEX(Insumos!$B$6:$B$405,MATCH($B735,Insumos!$A$6:$A$405,0)),"Código não cadastrado"))</f>
        <v/>
      </c>
      <c r="D735" s="14">
        <f>IF($B735="","",IFERROR(INDEX(Insumos!$C$6:$C$405,MATCH($B735,Insumos!$A$6:$A$405,0)),""))</f>
        <v/>
      </c>
      <c r="E735" s="20" t="n"/>
      <c r="F735" s="21" t="n"/>
      <c r="G735" s="20">
        <f>IF(OR(E735="",$B735=""),"",E735*IF(N(F735)=0,1,F735))</f>
        <v/>
      </c>
      <c r="H735" s="16">
        <f>IF($B735="","",IFERROR(INDEX(Insumos!$D$6:$D$405,MATCH($B735,Insumos!$A$6:$A$405,0)),0))</f>
        <v/>
      </c>
      <c r="I735" s="16">
        <f>IF(G735="","",G735*H735)</f>
        <v/>
      </c>
    </row>
    <row r="736">
      <c r="A736" s="14" t="n"/>
      <c r="B736" s="14" t="n"/>
      <c r="C736" s="14">
        <f>IF($B736="","",IFERROR(INDEX(Insumos!$B$6:$B$405,MATCH($B736,Insumos!$A$6:$A$405,0)),"Código não cadastrado"))</f>
        <v/>
      </c>
      <c r="D736" s="14">
        <f>IF($B736="","",IFERROR(INDEX(Insumos!$C$6:$C$405,MATCH($B736,Insumos!$A$6:$A$405,0)),""))</f>
        <v/>
      </c>
      <c r="E736" s="20" t="n"/>
      <c r="F736" s="21" t="n"/>
      <c r="G736" s="20">
        <f>IF(OR(E736="",$B736=""),"",E736*IF(N(F736)=0,1,F736))</f>
        <v/>
      </c>
      <c r="H736" s="16">
        <f>IF($B736="","",IFERROR(INDEX(Insumos!$D$6:$D$405,MATCH($B736,Insumos!$A$6:$A$405,0)),0))</f>
        <v/>
      </c>
      <c r="I736" s="16">
        <f>IF(G736="","",G736*H736)</f>
        <v/>
      </c>
    </row>
    <row r="737">
      <c r="A737" s="14" t="n"/>
      <c r="B737" s="14" t="n"/>
      <c r="C737" s="14">
        <f>IF($B737="","",IFERROR(INDEX(Insumos!$B$6:$B$405,MATCH($B737,Insumos!$A$6:$A$405,0)),"Código não cadastrado"))</f>
        <v/>
      </c>
      <c r="D737" s="14">
        <f>IF($B737="","",IFERROR(INDEX(Insumos!$C$6:$C$405,MATCH($B737,Insumos!$A$6:$A$405,0)),""))</f>
        <v/>
      </c>
      <c r="E737" s="20" t="n"/>
      <c r="F737" s="21" t="n"/>
      <c r="G737" s="20">
        <f>IF(OR(E737="",$B737=""),"",E737*IF(N(F737)=0,1,F737))</f>
        <v/>
      </c>
      <c r="H737" s="16">
        <f>IF($B737="","",IFERROR(INDEX(Insumos!$D$6:$D$405,MATCH($B737,Insumos!$A$6:$A$405,0)),0))</f>
        <v/>
      </c>
      <c r="I737" s="16">
        <f>IF(G737="","",G737*H737)</f>
        <v/>
      </c>
    </row>
    <row r="738">
      <c r="A738" s="14" t="n"/>
      <c r="B738" s="14" t="n"/>
      <c r="C738" s="14">
        <f>IF($B738="","",IFERROR(INDEX(Insumos!$B$6:$B$405,MATCH($B738,Insumos!$A$6:$A$405,0)),"Código não cadastrado"))</f>
        <v/>
      </c>
      <c r="D738" s="14">
        <f>IF($B738="","",IFERROR(INDEX(Insumos!$C$6:$C$405,MATCH($B738,Insumos!$A$6:$A$405,0)),""))</f>
        <v/>
      </c>
      <c r="E738" s="20" t="n"/>
      <c r="F738" s="21" t="n"/>
      <c r="G738" s="20">
        <f>IF(OR(E738="",$B738=""),"",E738*IF(N(F738)=0,1,F738))</f>
        <v/>
      </c>
      <c r="H738" s="16">
        <f>IF($B738="","",IFERROR(INDEX(Insumos!$D$6:$D$405,MATCH($B738,Insumos!$A$6:$A$405,0)),0))</f>
        <v/>
      </c>
      <c r="I738" s="16">
        <f>IF(G738="","",G738*H738)</f>
        <v/>
      </c>
    </row>
    <row r="739">
      <c r="A739" s="14" t="n"/>
      <c r="B739" s="14" t="n"/>
      <c r="C739" s="14">
        <f>IF($B739="","",IFERROR(INDEX(Insumos!$B$6:$B$405,MATCH($B739,Insumos!$A$6:$A$405,0)),"Código não cadastrado"))</f>
        <v/>
      </c>
      <c r="D739" s="14">
        <f>IF($B739="","",IFERROR(INDEX(Insumos!$C$6:$C$405,MATCH($B739,Insumos!$A$6:$A$405,0)),""))</f>
        <v/>
      </c>
      <c r="E739" s="20" t="n"/>
      <c r="F739" s="21" t="n"/>
      <c r="G739" s="20">
        <f>IF(OR(E739="",$B739=""),"",E739*IF(N(F739)=0,1,F739))</f>
        <v/>
      </c>
      <c r="H739" s="16">
        <f>IF($B739="","",IFERROR(INDEX(Insumos!$D$6:$D$405,MATCH($B739,Insumos!$A$6:$A$405,0)),0))</f>
        <v/>
      </c>
      <c r="I739" s="16">
        <f>IF(G739="","",G739*H739)</f>
        <v/>
      </c>
    </row>
    <row r="740">
      <c r="A740" s="14" t="n"/>
      <c r="B740" s="14" t="n"/>
      <c r="C740" s="14">
        <f>IF($B740="","",IFERROR(INDEX(Insumos!$B$6:$B$405,MATCH($B740,Insumos!$A$6:$A$405,0)),"Código não cadastrado"))</f>
        <v/>
      </c>
      <c r="D740" s="14">
        <f>IF($B740="","",IFERROR(INDEX(Insumos!$C$6:$C$405,MATCH($B740,Insumos!$A$6:$A$405,0)),""))</f>
        <v/>
      </c>
      <c r="E740" s="20" t="n"/>
      <c r="F740" s="21" t="n"/>
      <c r="G740" s="20">
        <f>IF(OR(E740="",$B740=""),"",E740*IF(N(F740)=0,1,F740))</f>
        <v/>
      </c>
      <c r="H740" s="16">
        <f>IF($B740="","",IFERROR(INDEX(Insumos!$D$6:$D$405,MATCH($B740,Insumos!$A$6:$A$405,0)),0))</f>
        <v/>
      </c>
      <c r="I740" s="16">
        <f>IF(G740="","",G740*H740)</f>
        <v/>
      </c>
    </row>
    <row r="741">
      <c r="A741" s="14" t="n"/>
      <c r="B741" s="14" t="n"/>
      <c r="C741" s="14">
        <f>IF($B741="","",IFERROR(INDEX(Insumos!$B$6:$B$405,MATCH($B741,Insumos!$A$6:$A$405,0)),"Código não cadastrado"))</f>
        <v/>
      </c>
      <c r="D741" s="14">
        <f>IF($B741="","",IFERROR(INDEX(Insumos!$C$6:$C$405,MATCH($B741,Insumos!$A$6:$A$405,0)),""))</f>
        <v/>
      </c>
      <c r="E741" s="20" t="n"/>
      <c r="F741" s="21" t="n"/>
      <c r="G741" s="20">
        <f>IF(OR(E741="",$B741=""),"",E741*IF(N(F741)=0,1,F741))</f>
        <v/>
      </c>
      <c r="H741" s="16">
        <f>IF($B741="","",IFERROR(INDEX(Insumos!$D$6:$D$405,MATCH($B741,Insumos!$A$6:$A$405,0)),0))</f>
        <v/>
      </c>
      <c r="I741" s="16">
        <f>IF(G741="","",G741*H741)</f>
        <v/>
      </c>
    </row>
    <row r="742">
      <c r="A742" s="14" t="n"/>
      <c r="B742" s="14" t="n"/>
      <c r="C742" s="14">
        <f>IF($B742="","",IFERROR(INDEX(Insumos!$B$6:$B$405,MATCH($B742,Insumos!$A$6:$A$405,0)),"Código não cadastrado"))</f>
        <v/>
      </c>
      <c r="D742" s="14">
        <f>IF($B742="","",IFERROR(INDEX(Insumos!$C$6:$C$405,MATCH($B742,Insumos!$A$6:$A$405,0)),""))</f>
        <v/>
      </c>
      <c r="E742" s="20" t="n"/>
      <c r="F742" s="21" t="n"/>
      <c r="G742" s="20">
        <f>IF(OR(E742="",$B742=""),"",E742*IF(N(F742)=0,1,F742))</f>
        <v/>
      </c>
      <c r="H742" s="16">
        <f>IF($B742="","",IFERROR(INDEX(Insumos!$D$6:$D$405,MATCH($B742,Insumos!$A$6:$A$405,0)),0))</f>
        <v/>
      </c>
      <c r="I742" s="16">
        <f>IF(G742="","",G742*H742)</f>
        <v/>
      </c>
    </row>
    <row r="743">
      <c r="A743" s="14" t="n"/>
      <c r="B743" s="14" t="n"/>
      <c r="C743" s="14">
        <f>IF($B743="","",IFERROR(INDEX(Insumos!$B$6:$B$405,MATCH($B743,Insumos!$A$6:$A$405,0)),"Código não cadastrado"))</f>
        <v/>
      </c>
      <c r="D743" s="14">
        <f>IF($B743="","",IFERROR(INDEX(Insumos!$C$6:$C$405,MATCH($B743,Insumos!$A$6:$A$405,0)),""))</f>
        <v/>
      </c>
      <c r="E743" s="20" t="n"/>
      <c r="F743" s="21" t="n"/>
      <c r="G743" s="20">
        <f>IF(OR(E743="",$B743=""),"",E743*IF(N(F743)=0,1,F743))</f>
        <v/>
      </c>
      <c r="H743" s="16">
        <f>IF($B743="","",IFERROR(INDEX(Insumos!$D$6:$D$405,MATCH($B743,Insumos!$A$6:$A$405,0)),0))</f>
        <v/>
      </c>
      <c r="I743" s="16">
        <f>IF(G743="","",G743*H743)</f>
        <v/>
      </c>
    </row>
    <row r="744">
      <c r="A744" s="14" t="n"/>
      <c r="B744" s="14" t="n"/>
      <c r="C744" s="14">
        <f>IF($B744="","",IFERROR(INDEX(Insumos!$B$6:$B$405,MATCH($B744,Insumos!$A$6:$A$405,0)),"Código não cadastrado"))</f>
        <v/>
      </c>
      <c r="D744" s="14">
        <f>IF($B744="","",IFERROR(INDEX(Insumos!$C$6:$C$405,MATCH($B744,Insumos!$A$6:$A$405,0)),""))</f>
        <v/>
      </c>
      <c r="E744" s="20" t="n"/>
      <c r="F744" s="21" t="n"/>
      <c r="G744" s="20">
        <f>IF(OR(E744="",$B744=""),"",E744*IF(N(F744)=0,1,F744))</f>
        <v/>
      </c>
      <c r="H744" s="16">
        <f>IF($B744="","",IFERROR(INDEX(Insumos!$D$6:$D$405,MATCH($B744,Insumos!$A$6:$A$405,0)),0))</f>
        <v/>
      </c>
      <c r="I744" s="16">
        <f>IF(G744="","",G744*H744)</f>
        <v/>
      </c>
    </row>
    <row r="745">
      <c r="A745" s="14" t="n"/>
      <c r="B745" s="14" t="n"/>
      <c r="C745" s="14">
        <f>IF($B745="","",IFERROR(INDEX(Insumos!$B$6:$B$405,MATCH($B745,Insumos!$A$6:$A$405,0)),"Código não cadastrado"))</f>
        <v/>
      </c>
      <c r="D745" s="14">
        <f>IF($B745="","",IFERROR(INDEX(Insumos!$C$6:$C$405,MATCH($B745,Insumos!$A$6:$A$405,0)),""))</f>
        <v/>
      </c>
      <c r="E745" s="20" t="n"/>
      <c r="F745" s="21" t="n"/>
      <c r="G745" s="20">
        <f>IF(OR(E745="",$B745=""),"",E745*IF(N(F745)=0,1,F745))</f>
        <v/>
      </c>
      <c r="H745" s="16">
        <f>IF($B745="","",IFERROR(INDEX(Insumos!$D$6:$D$405,MATCH($B745,Insumos!$A$6:$A$405,0)),0))</f>
        <v/>
      </c>
      <c r="I745" s="16">
        <f>IF(G745="","",G745*H745)</f>
        <v/>
      </c>
    </row>
    <row r="746">
      <c r="A746" s="14" t="n"/>
      <c r="B746" s="14" t="n"/>
      <c r="C746" s="14">
        <f>IF($B746="","",IFERROR(INDEX(Insumos!$B$6:$B$405,MATCH($B746,Insumos!$A$6:$A$405,0)),"Código não cadastrado"))</f>
        <v/>
      </c>
      <c r="D746" s="14">
        <f>IF($B746="","",IFERROR(INDEX(Insumos!$C$6:$C$405,MATCH($B746,Insumos!$A$6:$A$405,0)),""))</f>
        <v/>
      </c>
      <c r="E746" s="20" t="n"/>
      <c r="F746" s="21" t="n"/>
      <c r="G746" s="20">
        <f>IF(OR(E746="",$B746=""),"",E746*IF(N(F746)=0,1,F746))</f>
        <v/>
      </c>
      <c r="H746" s="16">
        <f>IF($B746="","",IFERROR(INDEX(Insumos!$D$6:$D$405,MATCH($B746,Insumos!$A$6:$A$405,0)),0))</f>
        <v/>
      </c>
      <c r="I746" s="16">
        <f>IF(G746="","",G746*H746)</f>
        <v/>
      </c>
    </row>
    <row r="747">
      <c r="A747" s="14" t="n"/>
      <c r="B747" s="14" t="n"/>
      <c r="C747" s="14">
        <f>IF($B747="","",IFERROR(INDEX(Insumos!$B$6:$B$405,MATCH($B747,Insumos!$A$6:$A$405,0)),"Código não cadastrado"))</f>
        <v/>
      </c>
      <c r="D747" s="14">
        <f>IF($B747="","",IFERROR(INDEX(Insumos!$C$6:$C$405,MATCH($B747,Insumos!$A$6:$A$405,0)),""))</f>
        <v/>
      </c>
      <c r="E747" s="20" t="n"/>
      <c r="F747" s="21" t="n"/>
      <c r="G747" s="20">
        <f>IF(OR(E747="",$B747=""),"",E747*IF(N(F747)=0,1,F747))</f>
        <v/>
      </c>
      <c r="H747" s="16">
        <f>IF($B747="","",IFERROR(INDEX(Insumos!$D$6:$D$405,MATCH($B747,Insumos!$A$6:$A$405,0)),0))</f>
        <v/>
      </c>
      <c r="I747" s="16">
        <f>IF(G747="","",G747*H747)</f>
        <v/>
      </c>
    </row>
    <row r="748">
      <c r="A748" s="14" t="n"/>
      <c r="B748" s="14" t="n"/>
      <c r="C748" s="14">
        <f>IF($B748="","",IFERROR(INDEX(Insumos!$B$6:$B$405,MATCH($B748,Insumos!$A$6:$A$405,0)),"Código não cadastrado"))</f>
        <v/>
      </c>
      <c r="D748" s="14">
        <f>IF($B748="","",IFERROR(INDEX(Insumos!$C$6:$C$405,MATCH($B748,Insumos!$A$6:$A$405,0)),""))</f>
        <v/>
      </c>
      <c r="E748" s="20" t="n"/>
      <c r="F748" s="21" t="n"/>
      <c r="G748" s="20">
        <f>IF(OR(E748="",$B748=""),"",E748*IF(N(F748)=0,1,F748))</f>
        <v/>
      </c>
      <c r="H748" s="16">
        <f>IF($B748="","",IFERROR(INDEX(Insumos!$D$6:$D$405,MATCH($B748,Insumos!$A$6:$A$405,0)),0))</f>
        <v/>
      </c>
      <c r="I748" s="16">
        <f>IF(G748="","",G748*H748)</f>
        <v/>
      </c>
    </row>
    <row r="749">
      <c r="A749" s="14" t="n"/>
      <c r="B749" s="14" t="n"/>
      <c r="C749" s="14">
        <f>IF($B749="","",IFERROR(INDEX(Insumos!$B$6:$B$405,MATCH($B749,Insumos!$A$6:$A$405,0)),"Código não cadastrado"))</f>
        <v/>
      </c>
      <c r="D749" s="14">
        <f>IF($B749="","",IFERROR(INDEX(Insumos!$C$6:$C$405,MATCH($B749,Insumos!$A$6:$A$405,0)),""))</f>
        <v/>
      </c>
      <c r="E749" s="20" t="n"/>
      <c r="F749" s="21" t="n"/>
      <c r="G749" s="20">
        <f>IF(OR(E749="",$B749=""),"",E749*IF(N(F749)=0,1,F749))</f>
        <v/>
      </c>
      <c r="H749" s="16">
        <f>IF($B749="","",IFERROR(INDEX(Insumos!$D$6:$D$405,MATCH($B749,Insumos!$A$6:$A$405,0)),0))</f>
        <v/>
      </c>
      <c r="I749" s="16">
        <f>IF(G749="","",G749*H749)</f>
        <v/>
      </c>
    </row>
    <row r="750">
      <c r="A750" s="14" t="n"/>
      <c r="B750" s="14" t="n"/>
      <c r="C750" s="14">
        <f>IF($B750="","",IFERROR(INDEX(Insumos!$B$6:$B$405,MATCH($B750,Insumos!$A$6:$A$405,0)),"Código não cadastrado"))</f>
        <v/>
      </c>
      <c r="D750" s="14">
        <f>IF($B750="","",IFERROR(INDEX(Insumos!$C$6:$C$405,MATCH($B750,Insumos!$A$6:$A$405,0)),""))</f>
        <v/>
      </c>
      <c r="E750" s="20" t="n"/>
      <c r="F750" s="21" t="n"/>
      <c r="G750" s="20">
        <f>IF(OR(E750="",$B750=""),"",E750*IF(N(F750)=0,1,F750))</f>
        <v/>
      </c>
      <c r="H750" s="16">
        <f>IF($B750="","",IFERROR(INDEX(Insumos!$D$6:$D$405,MATCH($B750,Insumos!$A$6:$A$405,0)),0))</f>
        <v/>
      </c>
      <c r="I750" s="16">
        <f>IF(G750="","",G750*H750)</f>
        <v/>
      </c>
    </row>
    <row r="751">
      <c r="A751" s="14" t="n"/>
      <c r="B751" s="14" t="n"/>
      <c r="C751" s="14">
        <f>IF($B751="","",IFERROR(INDEX(Insumos!$B$6:$B$405,MATCH($B751,Insumos!$A$6:$A$405,0)),"Código não cadastrado"))</f>
        <v/>
      </c>
      <c r="D751" s="14">
        <f>IF($B751="","",IFERROR(INDEX(Insumos!$C$6:$C$405,MATCH($B751,Insumos!$A$6:$A$405,0)),""))</f>
        <v/>
      </c>
      <c r="E751" s="20" t="n"/>
      <c r="F751" s="21" t="n"/>
      <c r="G751" s="20">
        <f>IF(OR(E751="",$B751=""),"",E751*IF(N(F751)=0,1,F751))</f>
        <v/>
      </c>
      <c r="H751" s="16">
        <f>IF($B751="","",IFERROR(INDEX(Insumos!$D$6:$D$405,MATCH($B751,Insumos!$A$6:$A$405,0)),0))</f>
        <v/>
      </c>
      <c r="I751" s="16">
        <f>IF(G751="","",G751*H751)</f>
        <v/>
      </c>
    </row>
    <row r="752">
      <c r="A752" s="14" t="n"/>
      <c r="B752" s="14" t="n"/>
      <c r="C752" s="14">
        <f>IF($B752="","",IFERROR(INDEX(Insumos!$B$6:$B$405,MATCH($B752,Insumos!$A$6:$A$405,0)),"Código não cadastrado"))</f>
        <v/>
      </c>
      <c r="D752" s="14">
        <f>IF($B752="","",IFERROR(INDEX(Insumos!$C$6:$C$405,MATCH($B752,Insumos!$A$6:$A$405,0)),""))</f>
        <v/>
      </c>
      <c r="E752" s="20" t="n"/>
      <c r="F752" s="21" t="n"/>
      <c r="G752" s="20">
        <f>IF(OR(E752="",$B752=""),"",E752*IF(N(F752)=0,1,F752))</f>
        <v/>
      </c>
      <c r="H752" s="16">
        <f>IF($B752="","",IFERROR(INDEX(Insumos!$D$6:$D$405,MATCH($B752,Insumos!$A$6:$A$405,0)),0))</f>
        <v/>
      </c>
      <c r="I752" s="16">
        <f>IF(G752="","",G752*H752)</f>
        <v/>
      </c>
    </row>
    <row r="753">
      <c r="A753" s="14" t="n"/>
      <c r="B753" s="14" t="n"/>
      <c r="C753" s="14">
        <f>IF($B753="","",IFERROR(INDEX(Insumos!$B$6:$B$405,MATCH($B753,Insumos!$A$6:$A$405,0)),"Código não cadastrado"))</f>
        <v/>
      </c>
      <c r="D753" s="14">
        <f>IF($B753="","",IFERROR(INDEX(Insumos!$C$6:$C$405,MATCH($B753,Insumos!$A$6:$A$405,0)),""))</f>
        <v/>
      </c>
      <c r="E753" s="20" t="n"/>
      <c r="F753" s="21" t="n"/>
      <c r="G753" s="20">
        <f>IF(OR(E753="",$B753=""),"",E753*IF(N(F753)=0,1,F753))</f>
        <v/>
      </c>
      <c r="H753" s="16">
        <f>IF($B753="","",IFERROR(INDEX(Insumos!$D$6:$D$405,MATCH($B753,Insumos!$A$6:$A$405,0)),0))</f>
        <v/>
      </c>
      <c r="I753" s="16">
        <f>IF(G753="","",G753*H753)</f>
        <v/>
      </c>
    </row>
    <row r="754">
      <c r="A754" s="14" t="n"/>
      <c r="B754" s="14" t="n"/>
      <c r="C754" s="14">
        <f>IF($B754="","",IFERROR(INDEX(Insumos!$B$6:$B$405,MATCH($B754,Insumos!$A$6:$A$405,0)),"Código não cadastrado"))</f>
        <v/>
      </c>
      <c r="D754" s="14">
        <f>IF($B754="","",IFERROR(INDEX(Insumos!$C$6:$C$405,MATCH($B754,Insumos!$A$6:$A$405,0)),""))</f>
        <v/>
      </c>
      <c r="E754" s="20" t="n"/>
      <c r="F754" s="21" t="n"/>
      <c r="G754" s="20">
        <f>IF(OR(E754="",$B754=""),"",E754*IF(N(F754)=0,1,F754))</f>
        <v/>
      </c>
      <c r="H754" s="16">
        <f>IF($B754="","",IFERROR(INDEX(Insumos!$D$6:$D$405,MATCH($B754,Insumos!$A$6:$A$405,0)),0))</f>
        <v/>
      </c>
      <c r="I754" s="16">
        <f>IF(G754="","",G754*H754)</f>
        <v/>
      </c>
    </row>
    <row r="755">
      <c r="A755" s="14" t="n"/>
      <c r="B755" s="14" t="n"/>
      <c r="C755" s="14">
        <f>IF($B755="","",IFERROR(INDEX(Insumos!$B$6:$B$405,MATCH($B755,Insumos!$A$6:$A$405,0)),"Código não cadastrado"))</f>
        <v/>
      </c>
      <c r="D755" s="14">
        <f>IF($B755="","",IFERROR(INDEX(Insumos!$C$6:$C$405,MATCH($B755,Insumos!$A$6:$A$405,0)),""))</f>
        <v/>
      </c>
      <c r="E755" s="20" t="n"/>
      <c r="F755" s="21" t="n"/>
      <c r="G755" s="20">
        <f>IF(OR(E755="",$B755=""),"",E755*IF(N(F755)=0,1,F755))</f>
        <v/>
      </c>
      <c r="H755" s="16">
        <f>IF($B755="","",IFERROR(INDEX(Insumos!$D$6:$D$405,MATCH($B755,Insumos!$A$6:$A$405,0)),0))</f>
        <v/>
      </c>
      <c r="I755" s="16">
        <f>IF(G755="","",G755*H755)</f>
        <v/>
      </c>
    </row>
    <row r="756">
      <c r="A756" s="14" t="n"/>
      <c r="B756" s="14" t="n"/>
      <c r="C756" s="14">
        <f>IF($B756="","",IFERROR(INDEX(Insumos!$B$6:$B$405,MATCH($B756,Insumos!$A$6:$A$405,0)),"Código não cadastrado"))</f>
        <v/>
      </c>
      <c r="D756" s="14">
        <f>IF($B756="","",IFERROR(INDEX(Insumos!$C$6:$C$405,MATCH($B756,Insumos!$A$6:$A$405,0)),""))</f>
        <v/>
      </c>
      <c r="E756" s="20" t="n"/>
      <c r="F756" s="21" t="n"/>
      <c r="G756" s="20">
        <f>IF(OR(E756="",$B756=""),"",E756*IF(N(F756)=0,1,F756))</f>
        <v/>
      </c>
      <c r="H756" s="16">
        <f>IF($B756="","",IFERROR(INDEX(Insumos!$D$6:$D$405,MATCH($B756,Insumos!$A$6:$A$405,0)),0))</f>
        <v/>
      </c>
      <c r="I756" s="16">
        <f>IF(G756="","",G756*H756)</f>
        <v/>
      </c>
    </row>
    <row r="757">
      <c r="A757" s="14" t="n"/>
      <c r="B757" s="14" t="n"/>
      <c r="C757" s="14">
        <f>IF($B757="","",IFERROR(INDEX(Insumos!$B$6:$B$405,MATCH($B757,Insumos!$A$6:$A$405,0)),"Código não cadastrado"))</f>
        <v/>
      </c>
      <c r="D757" s="14">
        <f>IF($B757="","",IFERROR(INDEX(Insumos!$C$6:$C$405,MATCH($B757,Insumos!$A$6:$A$405,0)),""))</f>
        <v/>
      </c>
      <c r="E757" s="20" t="n"/>
      <c r="F757" s="21" t="n"/>
      <c r="G757" s="20">
        <f>IF(OR(E757="",$B757=""),"",E757*IF(N(F757)=0,1,F757))</f>
        <v/>
      </c>
      <c r="H757" s="16">
        <f>IF($B757="","",IFERROR(INDEX(Insumos!$D$6:$D$405,MATCH($B757,Insumos!$A$6:$A$405,0)),0))</f>
        <v/>
      </c>
      <c r="I757" s="16">
        <f>IF(G757="","",G757*H757)</f>
        <v/>
      </c>
    </row>
    <row r="758">
      <c r="A758" s="14" t="n"/>
      <c r="B758" s="14" t="n"/>
      <c r="C758" s="14">
        <f>IF($B758="","",IFERROR(INDEX(Insumos!$B$6:$B$405,MATCH($B758,Insumos!$A$6:$A$405,0)),"Código não cadastrado"))</f>
        <v/>
      </c>
      <c r="D758" s="14">
        <f>IF($B758="","",IFERROR(INDEX(Insumos!$C$6:$C$405,MATCH($B758,Insumos!$A$6:$A$405,0)),""))</f>
        <v/>
      </c>
      <c r="E758" s="20" t="n"/>
      <c r="F758" s="21" t="n"/>
      <c r="G758" s="20">
        <f>IF(OR(E758="",$B758=""),"",E758*IF(N(F758)=0,1,F758))</f>
        <v/>
      </c>
      <c r="H758" s="16">
        <f>IF($B758="","",IFERROR(INDEX(Insumos!$D$6:$D$405,MATCH($B758,Insumos!$A$6:$A$405,0)),0))</f>
        <v/>
      </c>
      <c r="I758" s="16">
        <f>IF(G758="","",G758*H758)</f>
        <v/>
      </c>
    </row>
    <row r="759">
      <c r="A759" s="14" t="n"/>
      <c r="B759" s="14" t="n"/>
      <c r="C759" s="14">
        <f>IF($B759="","",IFERROR(INDEX(Insumos!$B$6:$B$405,MATCH($B759,Insumos!$A$6:$A$405,0)),"Código não cadastrado"))</f>
        <v/>
      </c>
      <c r="D759" s="14">
        <f>IF($B759="","",IFERROR(INDEX(Insumos!$C$6:$C$405,MATCH($B759,Insumos!$A$6:$A$405,0)),""))</f>
        <v/>
      </c>
      <c r="E759" s="20" t="n"/>
      <c r="F759" s="21" t="n"/>
      <c r="G759" s="20">
        <f>IF(OR(E759="",$B759=""),"",E759*IF(N(F759)=0,1,F759))</f>
        <v/>
      </c>
      <c r="H759" s="16">
        <f>IF($B759="","",IFERROR(INDEX(Insumos!$D$6:$D$405,MATCH($B759,Insumos!$A$6:$A$405,0)),0))</f>
        <v/>
      </c>
      <c r="I759" s="16">
        <f>IF(G759="","",G759*H759)</f>
        <v/>
      </c>
    </row>
    <row r="760">
      <c r="A760" s="14" t="n"/>
      <c r="B760" s="14" t="n"/>
      <c r="C760" s="14">
        <f>IF($B760="","",IFERROR(INDEX(Insumos!$B$6:$B$405,MATCH($B760,Insumos!$A$6:$A$405,0)),"Código não cadastrado"))</f>
        <v/>
      </c>
      <c r="D760" s="14">
        <f>IF($B760="","",IFERROR(INDEX(Insumos!$C$6:$C$405,MATCH($B760,Insumos!$A$6:$A$405,0)),""))</f>
        <v/>
      </c>
      <c r="E760" s="20" t="n"/>
      <c r="F760" s="21" t="n"/>
      <c r="G760" s="20">
        <f>IF(OR(E760="",$B760=""),"",E760*IF(N(F760)=0,1,F760))</f>
        <v/>
      </c>
      <c r="H760" s="16">
        <f>IF($B760="","",IFERROR(INDEX(Insumos!$D$6:$D$405,MATCH($B760,Insumos!$A$6:$A$405,0)),0))</f>
        <v/>
      </c>
      <c r="I760" s="16">
        <f>IF(G760="","",G760*H760)</f>
        <v/>
      </c>
    </row>
    <row r="761">
      <c r="A761" s="14" t="n"/>
      <c r="B761" s="14" t="n"/>
      <c r="C761" s="14">
        <f>IF($B761="","",IFERROR(INDEX(Insumos!$B$6:$B$405,MATCH($B761,Insumos!$A$6:$A$405,0)),"Código não cadastrado"))</f>
        <v/>
      </c>
      <c r="D761" s="14">
        <f>IF($B761="","",IFERROR(INDEX(Insumos!$C$6:$C$405,MATCH($B761,Insumos!$A$6:$A$405,0)),""))</f>
        <v/>
      </c>
      <c r="E761" s="20" t="n"/>
      <c r="F761" s="21" t="n"/>
      <c r="G761" s="20">
        <f>IF(OR(E761="",$B761=""),"",E761*IF(N(F761)=0,1,F761))</f>
        <v/>
      </c>
      <c r="H761" s="16">
        <f>IF($B761="","",IFERROR(INDEX(Insumos!$D$6:$D$405,MATCH($B761,Insumos!$A$6:$A$405,0)),0))</f>
        <v/>
      </c>
      <c r="I761" s="16">
        <f>IF(G761="","",G761*H761)</f>
        <v/>
      </c>
    </row>
    <row r="762">
      <c r="A762" s="14" t="n"/>
      <c r="B762" s="14" t="n"/>
      <c r="C762" s="14">
        <f>IF($B762="","",IFERROR(INDEX(Insumos!$B$6:$B$405,MATCH($B762,Insumos!$A$6:$A$405,0)),"Código não cadastrado"))</f>
        <v/>
      </c>
      <c r="D762" s="14">
        <f>IF($B762="","",IFERROR(INDEX(Insumos!$C$6:$C$405,MATCH($B762,Insumos!$A$6:$A$405,0)),""))</f>
        <v/>
      </c>
      <c r="E762" s="20" t="n"/>
      <c r="F762" s="21" t="n"/>
      <c r="G762" s="20">
        <f>IF(OR(E762="",$B762=""),"",E762*IF(N(F762)=0,1,F762))</f>
        <v/>
      </c>
      <c r="H762" s="16">
        <f>IF($B762="","",IFERROR(INDEX(Insumos!$D$6:$D$405,MATCH($B762,Insumos!$A$6:$A$405,0)),0))</f>
        <v/>
      </c>
      <c r="I762" s="16">
        <f>IF(G762="","",G762*H762)</f>
        <v/>
      </c>
    </row>
    <row r="763">
      <c r="A763" s="14" t="n"/>
      <c r="B763" s="14" t="n"/>
      <c r="C763" s="14">
        <f>IF($B763="","",IFERROR(INDEX(Insumos!$B$6:$B$405,MATCH($B763,Insumos!$A$6:$A$405,0)),"Código não cadastrado"))</f>
        <v/>
      </c>
      <c r="D763" s="14">
        <f>IF($B763="","",IFERROR(INDEX(Insumos!$C$6:$C$405,MATCH($B763,Insumos!$A$6:$A$405,0)),""))</f>
        <v/>
      </c>
      <c r="E763" s="20" t="n"/>
      <c r="F763" s="21" t="n"/>
      <c r="G763" s="20">
        <f>IF(OR(E763="",$B763=""),"",E763*IF(N(F763)=0,1,F763))</f>
        <v/>
      </c>
      <c r="H763" s="16">
        <f>IF($B763="","",IFERROR(INDEX(Insumos!$D$6:$D$405,MATCH($B763,Insumos!$A$6:$A$405,0)),0))</f>
        <v/>
      </c>
      <c r="I763" s="16">
        <f>IF(G763="","",G763*H763)</f>
        <v/>
      </c>
    </row>
    <row r="764">
      <c r="A764" s="14" t="n"/>
      <c r="B764" s="14" t="n"/>
      <c r="C764" s="14">
        <f>IF($B764="","",IFERROR(INDEX(Insumos!$B$6:$B$405,MATCH($B764,Insumos!$A$6:$A$405,0)),"Código não cadastrado"))</f>
        <v/>
      </c>
      <c r="D764" s="14">
        <f>IF($B764="","",IFERROR(INDEX(Insumos!$C$6:$C$405,MATCH($B764,Insumos!$A$6:$A$405,0)),""))</f>
        <v/>
      </c>
      <c r="E764" s="20" t="n"/>
      <c r="F764" s="21" t="n"/>
      <c r="G764" s="20">
        <f>IF(OR(E764="",$B764=""),"",E764*IF(N(F764)=0,1,F764))</f>
        <v/>
      </c>
      <c r="H764" s="16">
        <f>IF($B764="","",IFERROR(INDEX(Insumos!$D$6:$D$405,MATCH($B764,Insumos!$A$6:$A$405,0)),0))</f>
        <v/>
      </c>
      <c r="I764" s="16">
        <f>IF(G764="","",G764*H764)</f>
        <v/>
      </c>
    </row>
    <row r="765">
      <c r="A765" s="14" t="n"/>
      <c r="B765" s="14" t="n"/>
      <c r="C765" s="14">
        <f>IF($B765="","",IFERROR(INDEX(Insumos!$B$6:$B$405,MATCH($B765,Insumos!$A$6:$A$405,0)),"Código não cadastrado"))</f>
        <v/>
      </c>
      <c r="D765" s="14">
        <f>IF($B765="","",IFERROR(INDEX(Insumos!$C$6:$C$405,MATCH($B765,Insumos!$A$6:$A$405,0)),""))</f>
        <v/>
      </c>
      <c r="E765" s="20" t="n"/>
      <c r="F765" s="21" t="n"/>
      <c r="G765" s="20">
        <f>IF(OR(E765="",$B765=""),"",E765*IF(N(F765)=0,1,F765))</f>
        <v/>
      </c>
      <c r="H765" s="16">
        <f>IF($B765="","",IFERROR(INDEX(Insumos!$D$6:$D$405,MATCH($B765,Insumos!$A$6:$A$405,0)),0))</f>
        <v/>
      </c>
      <c r="I765" s="16">
        <f>IF(G765="","",G765*H765)</f>
        <v/>
      </c>
    </row>
    <row r="766">
      <c r="A766" s="14" t="n"/>
      <c r="B766" s="14" t="n"/>
      <c r="C766" s="14">
        <f>IF($B766="","",IFERROR(INDEX(Insumos!$B$6:$B$405,MATCH($B766,Insumos!$A$6:$A$405,0)),"Código não cadastrado"))</f>
        <v/>
      </c>
      <c r="D766" s="14">
        <f>IF($B766="","",IFERROR(INDEX(Insumos!$C$6:$C$405,MATCH($B766,Insumos!$A$6:$A$405,0)),""))</f>
        <v/>
      </c>
      <c r="E766" s="20" t="n"/>
      <c r="F766" s="21" t="n"/>
      <c r="G766" s="20">
        <f>IF(OR(E766="",$B766=""),"",E766*IF(N(F766)=0,1,F766))</f>
        <v/>
      </c>
      <c r="H766" s="16">
        <f>IF($B766="","",IFERROR(INDEX(Insumos!$D$6:$D$405,MATCH($B766,Insumos!$A$6:$A$405,0)),0))</f>
        <v/>
      </c>
      <c r="I766" s="16">
        <f>IF(G766="","",G766*H766)</f>
        <v/>
      </c>
    </row>
    <row r="767">
      <c r="A767" s="14" t="n"/>
      <c r="B767" s="14" t="n"/>
      <c r="C767" s="14">
        <f>IF($B767="","",IFERROR(INDEX(Insumos!$B$6:$B$405,MATCH($B767,Insumos!$A$6:$A$405,0)),"Código não cadastrado"))</f>
        <v/>
      </c>
      <c r="D767" s="14">
        <f>IF($B767="","",IFERROR(INDEX(Insumos!$C$6:$C$405,MATCH($B767,Insumos!$A$6:$A$405,0)),""))</f>
        <v/>
      </c>
      <c r="E767" s="20" t="n"/>
      <c r="F767" s="21" t="n"/>
      <c r="G767" s="20">
        <f>IF(OR(E767="",$B767=""),"",E767*IF(N(F767)=0,1,F767))</f>
        <v/>
      </c>
      <c r="H767" s="16">
        <f>IF($B767="","",IFERROR(INDEX(Insumos!$D$6:$D$405,MATCH($B767,Insumos!$A$6:$A$405,0)),0))</f>
        <v/>
      </c>
      <c r="I767" s="16">
        <f>IF(G767="","",G767*H767)</f>
        <v/>
      </c>
    </row>
    <row r="768">
      <c r="A768" s="14" t="n"/>
      <c r="B768" s="14" t="n"/>
      <c r="C768" s="14">
        <f>IF($B768="","",IFERROR(INDEX(Insumos!$B$6:$B$405,MATCH($B768,Insumos!$A$6:$A$405,0)),"Código não cadastrado"))</f>
        <v/>
      </c>
      <c r="D768" s="14">
        <f>IF($B768="","",IFERROR(INDEX(Insumos!$C$6:$C$405,MATCH($B768,Insumos!$A$6:$A$405,0)),""))</f>
        <v/>
      </c>
      <c r="E768" s="20" t="n"/>
      <c r="F768" s="21" t="n"/>
      <c r="G768" s="20">
        <f>IF(OR(E768="",$B768=""),"",E768*IF(N(F768)=0,1,F768))</f>
        <v/>
      </c>
      <c r="H768" s="16">
        <f>IF($B768="","",IFERROR(INDEX(Insumos!$D$6:$D$405,MATCH($B768,Insumos!$A$6:$A$405,0)),0))</f>
        <v/>
      </c>
      <c r="I768" s="16">
        <f>IF(G768="","",G768*H768)</f>
        <v/>
      </c>
    </row>
    <row r="769">
      <c r="A769" s="14" t="n"/>
      <c r="B769" s="14" t="n"/>
      <c r="C769" s="14">
        <f>IF($B769="","",IFERROR(INDEX(Insumos!$B$6:$B$405,MATCH($B769,Insumos!$A$6:$A$405,0)),"Código não cadastrado"))</f>
        <v/>
      </c>
      <c r="D769" s="14">
        <f>IF($B769="","",IFERROR(INDEX(Insumos!$C$6:$C$405,MATCH($B769,Insumos!$A$6:$A$405,0)),""))</f>
        <v/>
      </c>
      <c r="E769" s="20" t="n"/>
      <c r="F769" s="21" t="n"/>
      <c r="G769" s="20">
        <f>IF(OR(E769="",$B769=""),"",E769*IF(N(F769)=0,1,F769))</f>
        <v/>
      </c>
      <c r="H769" s="16">
        <f>IF($B769="","",IFERROR(INDEX(Insumos!$D$6:$D$405,MATCH($B769,Insumos!$A$6:$A$405,0)),0))</f>
        <v/>
      </c>
      <c r="I769" s="16">
        <f>IF(G769="","",G769*H769)</f>
        <v/>
      </c>
    </row>
    <row r="770">
      <c r="A770" s="14" t="n"/>
      <c r="B770" s="14" t="n"/>
      <c r="C770" s="14">
        <f>IF($B770="","",IFERROR(INDEX(Insumos!$B$6:$B$405,MATCH($B770,Insumos!$A$6:$A$405,0)),"Código não cadastrado"))</f>
        <v/>
      </c>
      <c r="D770" s="14">
        <f>IF($B770="","",IFERROR(INDEX(Insumos!$C$6:$C$405,MATCH($B770,Insumos!$A$6:$A$405,0)),""))</f>
        <v/>
      </c>
      <c r="E770" s="20" t="n"/>
      <c r="F770" s="21" t="n"/>
      <c r="G770" s="20">
        <f>IF(OR(E770="",$B770=""),"",E770*IF(N(F770)=0,1,F770))</f>
        <v/>
      </c>
      <c r="H770" s="16">
        <f>IF($B770="","",IFERROR(INDEX(Insumos!$D$6:$D$405,MATCH($B770,Insumos!$A$6:$A$405,0)),0))</f>
        <v/>
      </c>
      <c r="I770" s="16">
        <f>IF(G770="","",G770*H770)</f>
        <v/>
      </c>
    </row>
    <row r="771">
      <c r="A771" s="14" t="n"/>
      <c r="B771" s="14" t="n"/>
      <c r="C771" s="14">
        <f>IF($B771="","",IFERROR(INDEX(Insumos!$B$6:$B$405,MATCH($B771,Insumos!$A$6:$A$405,0)),"Código não cadastrado"))</f>
        <v/>
      </c>
      <c r="D771" s="14">
        <f>IF($B771="","",IFERROR(INDEX(Insumos!$C$6:$C$405,MATCH($B771,Insumos!$A$6:$A$405,0)),""))</f>
        <v/>
      </c>
      <c r="E771" s="20" t="n"/>
      <c r="F771" s="21" t="n"/>
      <c r="G771" s="20">
        <f>IF(OR(E771="",$B771=""),"",E771*IF(N(F771)=0,1,F771))</f>
        <v/>
      </c>
      <c r="H771" s="16">
        <f>IF($B771="","",IFERROR(INDEX(Insumos!$D$6:$D$405,MATCH($B771,Insumos!$A$6:$A$405,0)),0))</f>
        <v/>
      </c>
      <c r="I771" s="16">
        <f>IF(G771="","",G771*H771)</f>
        <v/>
      </c>
    </row>
    <row r="772">
      <c r="A772" s="14" t="n"/>
      <c r="B772" s="14" t="n"/>
      <c r="C772" s="14">
        <f>IF($B772="","",IFERROR(INDEX(Insumos!$B$6:$B$405,MATCH($B772,Insumos!$A$6:$A$405,0)),"Código não cadastrado"))</f>
        <v/>
      </c>
      <c r="D772" s="14">
        <f>IF($B772="","",IFERROR(INDEX(Insumos!$C$6:$C$405,MATCH($B772,Insumos!$A$6:$A$405,0)),""))</f>
        <v/>
      </c>
      <c r="E772" s="20" t="n"/>
      <c r="F772" s="21" t="n"/>
      <c r="G772" s="20">
        <f>IF(OR(E772="",$B772=""),"",E772*IF(N(F772)=0,1,F772))</f>
        <v/>
      </c>
      <c r="H772" s="16">
        <f>IF($B772="","",IFERROR(INDEX(Insumos!$D$6:$D$405,MATCH($B772,Insumos!$A$6:$A$405,0)),0))</f>
        <v/>
      </c>
      <c r="I772" s="16">
        <f>IF(G772="","",G772*H772)</f>
        <v/>
      </c>
    </row>
    <row r="773">
      <c r="A773" s="14" t="n"/>
      <c r="B773" s="14" t="n"/>
      <c r="C773" s="14">
        <f>IF($B773="","",IFERROR(INDEX(Insumos!$B$6:$B$405,MATCH($B773,Insumos!$A$6:$A$405,0)),"Código não cadastrado"))</f>
        <v/>
      </c>
      <c r="D773" s="14">
        <f>IF($B773="","",IFERROR(INDEX(Insumos!$C$6:$C$405,MATCH($B773,Insumos!$A$6:$A$405,0)),""))</f>
        <v/>
      </c>
      <c r="E773" s="20" t="n"/>
      <c r="F773" s="21" t="n"/>
      <c r="G773" s="20">
        <f>IF(OR(E773="",$B773=""),"",E773*IF(N(F773)=0,1,F773))</f>
        <v/>
      </c>
      <c r="H773" s="16">
        <f>IF($B773="","",IFERROR(INDEX(Insumos!$D$6:$D$405,MATCH($B773,Insumos!$A$6:$A$405,0)),0))</f>
        <v/>
      </c>
      <c r="I773" s="16">
        <f>IF(G773="","",G773*H773)</f>
        <v/>
      </c>
    </row>
    <row r="774">
      <c r="A774" s="14" t="n"/>
      <c r="B774" s="14" t="n"/>
      <c r="C774" s="14">
        <f>IF($B774="","",IFERROR(INDEX(Insumos!$B$6:$B$405,MATCH($B774,Insumos!$A$6:$A$405,0)),"Código não cadastrado"))</f>
        <v/>
      </c>
      <c r="D774" s="14">
        <f>IF($B774="","",IFERROR(INDEX(Insumos!$C$6:$C$405,MATCH($B774,Insumos!$A$6:$A$405,0)),""))</f>
        <v/>
      </c>
      <c r="E774" s="20" t="n"/>
      <c r="F774" s="21" t="n"/>
      <c r="G774" s="20">
        <f>IF(OR(E774="",$B774=""),"",E774*IF(N(F774)=0,1,F774))</f>
        <v/>
      </c>
      <c r="H774" s="16">
        <f>IF($B774="","",IFERROR(INDEX(Insumos!$D$6:$D$405,MATCH($B774,Insumos!$A$6:$A$405,0)),0))</f>
        <v/>
      </c>
      <c r="I774" s="16">
        <f>IF(G774="","",G774*H774)</f>
        <v/>
      </c>
    </row>
    <row r="775">
      <c r="A775" s="14" t="n"/>
      <c r="B775" s="14" t="n"/>
      <c r="C775" s="14">
        <f>IF($B775="","",IFERROR(INDEX(Insumos!$B$6:$B$405,MATCH($B775,Insumos!$A$6:$A$405,0)),"Código não cadastrado"))</f>
        <v/>
      </c>
      <c r="D775" s="14">
        <f>IF($B775="","",IFERROR(INDEX(Insumos!$C$6:$C$405,MATCH($B775,Insumos!$A$6:$A$405,0)),""))</f>
        <v/>
      </c>
      <c r="E775" s="20" t="n"/>
      <c r="F775" s="21" t="n"/>
      <c r="G775" s="20">
        <f>IF(OR(E775="",$B775=""),"",E775*IF(N(F775)=0,1,F775))</f>
        <v/>
      </c>
      <c r="H775" s="16">
        <f>IF($B775="","",IFERROR(INDEX(Insumos!$D$6:$D$405,MATCH($B775,Insumos!$A$6:$A$405,0)),0))</f>
        <v/>
      </c>
      <c r="I775" s="16">
        <f>IF(G775="","",G775*H775)</f>
        <v/>
      </c>
    </row>
    <row r="776">
      <c r="A776" s="14" t="n"/>
      <c r="B776" s="14" t="n"/>
      <c r="C776" s="14">
        <f>IF($B776="","",IFERROR(INDEX(Insumos!$B$6:$B$405,MATCH($B776,Insumos!$A$6:$A$405,0)),"Código não cadastrado"))</f>
        <v/>
      </c>
      <c r="D776" s="14">
        <f>IF($B776="","",IFERROR(INDEX(Insumos!$C$6:$C$405,MATCH($B776,Insumos!$A$6:$A$405,0)),""))</f>
        <v/>
      </c>
      <c r="E776" s="20" t="n"/>
      <c r="F776" s="21" t="n"/>
      <c r="G776" s="20">
        <f>IF(OR(E776="",$B776=""),"",E776*IF(N(F776)=0,1,F776))</f>
        <v/>
      </c>
      <c r="H776" s="16">
        <f>IF($B776="","",IFERROR(INDEX(Insumos!$D$6:$D$405,MATCH($B776,Insumos!$A$6:$A$405,0)),0))</f>
        <v/>
      </c>
      <c r="I776" s="16">
        <f>IF(G776="","",G776*H776)</f>
        <v/>
      </c>
    </row>
    <row r="777">
      <c r="A777" s="14" t="n"/>
      <c r="B777" s="14" t="n"/>
      <c r="C777" s="14">
        <f>IF($B777="","",IFERROR(INDEX(Insumos!$B$6:$B$405,MATCH($B777,Insumos!$A$6:$A$405,0)),"Código não cadastrado"))</f>
        <v/>
      </c>
      <c r="D777" s="14">
        <f>IF($B777="","",IFERROR(INDEX(Insumos!$C$6:$C$405,MATCH($B777,Insumos!$A$6:$A$405,0)),""))</f>
        <v/>
      </c>
      <c r="E777" s="20" t="n"/>
      <c r="F777" s="21" t="n"/>
      <c r="G777" s="20">
        <f>IF(OR(E777="",$B777=""),"",E777*IF(N(F777)=0,1,F777))</f>
        <v/>
      </c>
      <c r="H777" s="16">
        <f>IF($B777="","",IFERROR(INDEX(Insumos!$D$6:$D$405,MATCH($B777,Insumos!$A$6:$A$405,0)),0))</f>
        <v/>
      </c>
      <c r="I777" s="16">
        <f>IF(G777="","",G777*H777)</f>
        <v/>
      </c>
    </row>
    <row r="778">
      <c r="A778" s="14" t="n"/>
      <c r="B778" s="14" t="n"/>
      <c r="C778" s="14">
        <f>IF($B778="","",IFERROR(INDEX(Insumos!$B$6:$B$405,MATCH($B778,Insumos!$A$6:$A$405,0)),"Código não cadastrado"))</f>
        <v/>
      </c>
      <c r="D778" s="14">
        <f>IF($B778="","",IFERROR(INDEX(Insumos!$C$6:$C$405,MATCH($B778,Insumos!$A$6:$A$405,0)),""))</f>
        <v/>
      </c>
      <c r="E778" s="20" t="n"/>
      <c r="F778" s="21" t="n"/>
      <c r="G778" s="20">
        <f>IF(OR(E778="",$B778=""),"",E778*IF(N(F778)=0,1,F778))</f>
        <v/>
      </c>
      <c r="H778" s="16">
        <f>IF($B778="","",IFERROR(INDEX(Insumos!$D$6:$D$405,MATCH($B778,Insumos!$A$6:$A$405,0)),0))</f>
        <v/>
      </c>
      <c r="I778" s="16">
        <f>IF(G778="","",G778*H778)</f>
        <v/>
      </c>
    </row>
    <row r="779">
      <c r="A779" s="14" t="n"/>
      <c r="B779" s="14" t="n"/>
      <c r="C779" s="14">
        <f>IF($B779="","",IFERROR(INDEX(Insumos!$B$6:$B$405,MATCH($B779,Insumos!$A$6:$A$405,0)),"Código não cadastrado"))</f>
        <v/>
      </c>
      <c r="D779" s="14">
        <f>IF($B779="","",IFERROR(INDEX(Insumos!$C$6:$C$405,MATCH($B779,Insumos!$A$6:$A$405,0)),""))</f>
        <v/>
      </c>
      <c r="E779" s="20" t="n"/>
      <c r="F779" s="21" t="n"/>
      <c r="G779" s="20">
        <f>IF(OR(E779="",$B779=""),"",E779*IF(N(F779)=0,1,F779))</f>
        <v/>
      </c>
      <c r="H779" s="16">
        <f>IF($B779="","",IFERROR(INDEX(Insumos!$D$6:$D$405,MATCH($B779,Insumos!$A$6:$A$405,0)),0))</f>
        <v/>
      </c>
      <c r="I779" s="16">
        <f>IF(G779="","",G779*H779)</f>
        <v/>
      </c>
    </row>
    <row r="780">
      <c r="A780" s="14" t="n"/>
      <c r="B780" s="14" t="n"/>
      <c r="C780" s="14">
        <f>IF($B780="","",IFERROR(INDEX(Insumos!$B$6:$B$405,MATCH($B780,Insumos!$A$6:$A$405,0)),"Código não cadastrado"))</f>
        <v/>
      </c>
      <c r="D780" s="14">
        <f>IF($B780="","",IFERROR(INDEX(Insumos!$C$6:$C$405,MATCH($B780,Insumos!$A$6:$A$405,0)),""))</f>
        <v/>
      </c>
      <c r="E780" s="20" t="n"/>
      <c r="F780" s="21" t="n"/>
      <c r="G780" s="20">
        <f>IF(OR(E780="",$B780=""),"",E780*IF(N(F780)=0,1,F780))</f>
        <v/>
      </c>
      <c r="H780" s="16">
        <f>IF($B780="","",IFERROR(INDEX(Insumos!$D$6:$D$405,MATCH($B780,Insumos!$A$6:$A$405,0)),0))</f>
        <v/>
      </c>
      <c r="I780" s="16">
        <f>IF(G780="","",G780*H780)</f>
        <v/>
      </c>
    </row>
    <row r="781">
      <c r="A781" s="14" t="n"/>
      <c r="B781" s="14" t="n"/>
      <c r="C781" s="14">
        <f>IF($B781="","",IFERROR(INDEX(Insumos!$B$6:$B$405,MATCH($B781,Insumos!$A$6:$A$405,0)),"Código não cadastrado"))</f>
        <v/>
      </c>
      <c r="D781" s="14">
        <f>IF($B781="","",IFERROR(INDEX(Insumos!$C$6:$C$405,MATCH($B781,Insumos!$A$6:$A$405,0)),""))</f>
        <v/>
      </c>
      <c r="E781" s="20" t="n"/>
      <c r="F781" s="21" t="n"/>
      <c r="G781" s="20">
        <f>IF(OR(E781="",$B781=""),"",E781*IF(N(F781)=0,1,F781))</f>
        <v/>
      </c>
      <c r="H781" s="16">
        <f>IF($B781="","",IFERROR(INDEX(Insumos!$D$6:$D$405,MATCH($B781,Insumos!$A$6:$A$405,0)),0))</f>
        <v/>
      </c>
      <c r="I781" s="16">
        <f>IF(G781="","",G781*H781)</f>
        <v/>
      </c>
    </row>
    <row r="782">
      <c r="A782" s="14" t="n"/>
      <c r="B782" s="14" t="n"/>
      <c r="C782" s="14">
        <f>IF($B782="","",IFERROR(INDEX(Insumos!$B$6:$B$405,MATCH($B782,Insumos!$A$6:$A$405,0)),"Código não cadastrado"))</f>
        <v/>
      </c>
      <c r="D782" s="14">
        <f>IF($B782="","",IFERROR(INDEX(Insumos!$C$6:$C$405,MATCH($B782,Insumos!$A$6:$A$405,0)),""))</f>
        <v/>
      </c>
      <c r="E782" s="20" t="n"/>
      <c r="F782" s="21" t="n"/>
      <c r="G782" s="20">
        <f>IF(OR(E782="",$B782=""),"",E782*IF(N(F782)=0,1,F782))</f>
        <v/>
      </c>
      <c r="H782" s="16">
        <f>IF($B782="","",IFERROR(INDEX(Insumos!$D$6:$D$405,MATCH($B782,Insumos!$A$6:$A$405,0)),0))</f>
        <v/>
      </c>
      <c r="I782" s="16">
        <f>IF(G782="","",G782*H782)</f>
        <v/>
      </c>
    </row>
    <row r="783">
      <c r="A783" s="14" t="n"/>
      <c r="B783" s="14" t="n"/>
      <c r="C783" s="14">
        <f>IF($B783="","",IFERROR(INDEX(Insumos!$B$6:$B$405,MATCH($B783,Insumos!$A$6:$A$405,0)),"Código não cadastrado"))</f>
        <v/>
      </c>
      <c r="D783" s="14">
        <f>IF($B783="","",IFERROR(INDEX(Insumos!$C$6:$C$405,MATCH($B783,Insumos!$A$6:$A$405,0)),""))</f>
        <v/>
      </c>
      <c r="E783" s="20" t="n"/>
      <c r="F783" s="21" t="n"/>
      <c r="G783" s="20">
        <f>IF(OR(E783="",$B783=""),"",E783*IF(N(F783)=0,1,F783))</f>
        <v/>
      </c>
      <c r="H783" s="16">
        <f>IF($B783="","",IFERROR(INDEX(Insumos!$D$6:$D$405,MATCH($B783,Insumos!$A$6:$A$405,0)),0))</f>
        <v/>
      </c>
      <c r="I783" s="16">
        <f>IF(G783="","",G783*H783)</f>
        <v/>
      </c>
    </row>
    <row r="784">
      <c r="A784" s="14" t="n"/>
      <c r="B784" s="14" t="n"/>
      <c r="C784" s="14">
        <f>IF($B784="","",IFERROR(INDEX(Insumos!$B$6:$B$405,MATCH($B784,Insumos!$A$6:$A$405,0)),"Código não cadastrado"))</f>
        <v/>
      </c>
      <c r="D784" s="14">
        <f>IF($B784="","",IFERROR(INDEX(Insumos!$C$6:$C$405,MATCH($B784,Insumos!$A$6:$A$405,0)),""))</f>
        <v/>
      </c>
      <c r="E784" s="20" t="n"/>
      <c r="F784" s="21" t="n"/>
      <c r="G784" s="20">
        <f>IF(OR(E784="",$B784=""),"",E784*IF(N(F784)=0,1,F784))</f>
        <v/>
      </c>
      <c r="H784" s="16">
        <f>IF($B784="","",IFERROR(INDEX(Insumos!$D$6:$D$405,MATCH($B784,Insumos!$A$6:$A$405,0)),0))</f>
        <v/>
      </c>
      <c r="I784" s="16">
        <f>IF(G784="","",G784*H784)</f>
        <v/>
      </c>
    </row>
    <row r="785">
      <c r="A785" s="14" t="n"/>
      <c r="B785" s="14" t="n"/>
      <c r="C785" s="14">
        <f>IF($B785="","",IFERROR(INDEX(Insumos!$B$6:$B$405,MATCH($B785,Insumos!$A$6:$A$405,0)),"Código não cadastrado"))</f>
        <v/>
      </c>
      <c r="D785" s="14">
        <f>IF($B785="","",IFERROR(INDEX(Insumos!$C$6:$C$405,MATCH($B785,Insumos!$A$6:$A$405,0)),""))</f>
        <v/>
      </c>
      <c r="E785" s="20" t="n"/>
      <c r="F785" s="21" t="n"/>
      <c r="G785" s="20">
        <f>IF(OR(E785="",$B785=""),"",E785*IF(N(F785)=0,1,F785))</f>
        <v/>
      </c>
      <c r="H785" s="16">
        <f>IF($B785="","",IFERROR(INDEX(Insumos!$D$6:$D$405,MATCH($B785,Insumos!$A$6:$A$405,0)),0))</f>
        <v/>
      </c>
      <c r="I785" s="16">
        <f>IF(G785="","",G785*H785)</f>
        <v/>
      </c>
    </row>
    <row r="786">
      <c r="A786" s="14" t="n"/>
      <c r="B786" s="14" t="n"/>
      <c r="C786" s="14">
        <f>IF($B786="","",IFERROR(INDEX(Insumos!$B$6:$B$405,MATCH($B786,Insumos!$A$6:$A$405,0)),"Código não cadastrado"))</f>
        <v/>
      </c>
      <c r="D786" s="14">
        <f>IF($B786="","",IFERROR(INDEX(Insumos!$C$6:$C$405,MATCH($B786,Insumos!$A$6:$A$405,0)),""))</f>
        <v/>
      </c>
      <c r="E786" s="20" t="n"/>
      <c r="F786" s="21" t="n"/>
      <c r="G786" s="20">
        <f>IF(OR(E786="",$B786=""),"",E786*IF(N(F786)=0,1,F786))</f>
        <v/>
      </c>
      <c r="H786" s="16">
        <f>IF($B786="","",IFERROR(INDEX(Insumos!$D$6:$D$405,MATCH($B786,Insumos!$A$6:$A$405,0)),0))</f>
        <v/>
      </c>
      <c r="I786" s="16">
        <f>IF(G786="","",G786*H786)</f>
        <v/>
      </c>
    </row>
    <row r="787">
      <c r="A787" s="14" t="n"/>
      <c r="B787" s="14" t="n"/>
      <c r="C787" s="14">
        <f>IF($B787="","",IFERROR(INDEX(Insumos!$B$6:$B$405,MATCH($B787,Insumos!$A$6:$A$405,0)),"Código não cadastrado"))</f>
        <v/>
      </c>
      <c r="D787" s="14">
        <f>IF($B787="","",IFERROR(INDEX(Insumos!$C$6:$C$405,MATCH($B787,Insumos!$A$6:$A$405,0)),""))</f>
        <v/>
      </c>
      <c r="E787" s="20" t="n"/>
      <c r="F787" s="21" t="n"/>
      <c r="G787" s="20">
        <f>IF(OR(E787="",$B787=""),"",E787*IF(N(F787)=0,1,F787))</f>
        <v/>
      </c>
      <c r="H787" s="16">
        <f>IF($B787="","",IFERROR(INDEX(Insumos!$D$6:$D$405,MATCH($B787,Insumos!$A$6:$A$405,0)),0))</f>
        <v/>
      </c>
      <c r="I787" s="16">
        <f>IF(G787="","",G787*H787)</f>
        <v/>
      </c>
    </row>
    <row r="788">
      <c r="A788" s="14" t="n"/>
      <c r="B788" s="14" t="n"/>
      <c r="C788" s="14">
        <f>IF($B788="","",IFERROR(INDEX(Insumos!$B$6:$B$405,MATCH($B788,Insumos!$A$6:$A$405,0)),"Código não cadastrado"))</f>
        <v/>
      </c>
      <c r="D788" s="14">
        <f>IF($B788="","",IFERROR(INDEX(Insumos!$C$6:$C$405,MATCH($B788,Insumos!$A$6:$A$405,0)),""))</f>
        <v/>
      </c>
      <c r="E788" s="20" t="n"/>
      <c r="F788" s="21" t="n"/>
      <c r="G788" s="20">
        <f>IF(OR(E788="",$B788=""),"",E788*IF(N(F788)=0,1,F788))</f>
        <v/>
      </c>
      <c r="H788" s="16">
        <f>IF($B788="","",IFERROR(INDEX(Insumos!$D$6:$D$405,MATCH($B788,Insumos!$A$6:$A$405,0)),0))</f>
        <v/>
      </c>
      <c r="I788" s="16">
        <f>IF(G788="","",G788*H788)</f>
        <v/>
      </c>
    </row>
    <row r="789">
      <c r="A789" s="14" t="n"/>
      <c r="B789" s="14" t="n"/>
      <c r="C789" s="14">
        <f>IF($B789="","",IFERROR(INDEX(Insumos!$B$6:$B$405,MATCH($B789,Insumos!$A$6:$A$405,0)),"Código não cadastrado"))</f>
        <v/>
      </c>
      <c r="D789" s="14">
        <f>IF($B789="","",IFERROR(INDEX(Insumos!$C$6:$C$405,MATCH($B789,Insumos!$A$6:$A$405,0)),""))</f>
        <v/>
      </c>
      <c r="E789" s="20" t="n"/>
      <c r="F789" s="21" t="n"/>
      <c r="G789" s="20">
        <f>IF(OR(E789="",$B789=""),"",E789*IF(N(F789)=0,1,F789))</f>
        <v/>
      </c>
      <c r="H789" s="16">
        <f>IF($B789="","",IFERROR(INDEX(Insumos!$D$6:$D$405,MATCH($B789,Insumos!$A$6:$A$405,0)),0))</f>
        <v/>
      </c>
      <c r="I789" s="16">
        <f>IF(G789="","",G789*H789)</f>
        <v/>
      </c>
    </row>
    <row r="790">
      <c r="A790" s="14" t="n"/>
      <c r="B790" s="14" t="n"/>
      <c r="C790" s="14">
        <f>IF($B790="","",IFERROR(INDEX(Insumos!$B$6:$B$405,MATCH($B790,Insumos!$A$6:$A$405,0)),"Código não cadastrado"))</f>
        <v/>
      </c>
      <c r="D790" s="14">
        <f>IF($B790="","",IFERROR(INDEX(Insumos!$C$6:$C$405,MATCH($B790,Insumos!$A$6:$A$405,0)),""))</f>
        <v/>
      </c>
      <c r="E790" s="20" t="n"/>
      <c r="F790" s="21" t="n"/>
      <c r="G790" s="20">
        <f>IF(OR(E790="",$B790=""),"",E790*IF(N(F790)=0,1,F790))</f>
        <v/>
      </c>
      <c r="H790" s="16">
        <f>IF($B790="","",IFERROR(INDEX(Insumos!$D$6:$D$405,MATCH($B790,Insumos!$A$6:$A$405,0)),0))</f>
        <v/>
      </c>
      <c r="I790" s="16">
        <f>IF(G790="","",G790*H790)</f>
        <v/>
      </c>
    </row>
    <row r="791">
      <c r="A791" s="14" t="n"/>
      <c r="B791" s="14" t="n"/>
      <c r="C791" s="14">
        <f>IF($B791="","",IFERROR(INDEX(Insumos!$B$6:$B$405,MATCH($B791,Insumos!$A$6:$A$405,0)),"Código não cadastrado"))</f>
        <v/>
      </c>
      <c r="D791" s="14">
        <f>IF($B791="","",IFERROR(INDEX(Insumos!$C$6:$C$405,MATCH($B791,Insumos!$A$6:$A$405,0)),""))</f>
        <v/>
      </c>
      <c r="E791" s="20" t="n"/>
      <c r="F791" s="21" t="n"/>
      <c r="G791" s="20">
        <f>IF(OR(E791="",$B791=""),"",E791*IF(N(F791)=0,1,F791))</f>
        <v/>
      </c>
      <c r="H791" s="16">
        <f>IF($B791="","",IFERROR(INDEX(Insumos!$D$6:$D$405,MATCH($B791,Insumos!$A$6:$A$405,0)),0))</f>
        <v/>
      </c>
      <c r="I791" s="16">
        <f>IF(G791="","",G791*H791)</f>
        <v/>
      </c>
    </row>
    <row r="792">
      <c r="A792" s="14" t="n"/>
      <c r="B792" s="14" t="n"/>
      <c r="C792" s="14">
        <f>IF($B792="","",IFERROR(INDEX(Insumos!$B$6:$B$405,MATCH($B792,Insumos!$A$6:$A$405,0)),"Código não cadastrado"))</f>
        <v/>
      </c>
      <c r="D792" s="14">
        <f>IF($B792="","",IFERROR(INDEX(Insumos!$C$6:$C$405,MATCH($B792,Insumos!$A$6:$A$405,0)),""))</f>
        <v/>
      </c>
      <c r="E792" s="20" t="n"/>
      <c r="F792" s="21" t="n"/>
      <c r="G792" s="20">
        <f>IF(OR(E792="",$B792=""),"",E792*IF(N(F792)=0,1,F792))</f>
        <v/>
      </c>
      <c r="H792" s="16">
        <f>IF($B792="","",IFERROR(INDEX(Insumos!$D$6:$D$405,MATCH($B792,Insumos!$A$6:$A$405,0)),0))</f>
        <v/>
      </c>
      <c r="I792" s="16">
        <f>IF(G792="","",G792*H792)</f>
        <v/>
      </c>
    </row>
    <row r="793">
      <c r="A793" s="14" t="n"/>
      <c r="B793" s="14" t="n"/>
      <c r="C793" s="14">
        <f>IF($B793="","",IFERROR(INDEX(Insumos!$B$6:$B$405,MATCH($B793,Insumos!$A$6:$A$405,0)),"Código não cadastrado"))</f>
        <v/>
      </c>
      <c r="D793" s="14">
        <f>IF($B793="","",IFERROR(INDEX(Insumos!$C$6:$C$405,MATCH($B793,Insumos!$A$6:$A$405,0)),""))</f>
        <v/>
      </c>
      <c r="E793" s="20" t="n"/>
      <c r="F793" s="21" t="n"/>
      <c r="G793" s="20">
        <f>IF(OR(E793="",$B793=""),"",E793*IF(N(F793)=0,1,F793))</f>
        <v/>
      </c>
      <c r="H793" s="16">
        <f>IF($B793="","",IFERROR(INDEX(Insumos!$D$6:$D$405,MATCH($B793,Insumos!$A$6:$A$405,0)),0))</f>
        <v/>
      </c>
      <c r="I793" s="16">
        <f>IF(G793="","",G793*H793)</f>
        <v/>
      </c>
    </row>
    <row r="794">
      <c r="A794" s="14" t="n"/>
      <c r="B794" s="14" t="n"/>
      <c r="C794" s="14">
        <f>IF($B794="","",IFERROR(INDEX(Insumos!$B$6:$B$405,MATCH($B794,Insumos!$A$6:$A$405,0)),"Código não cadastrado"))</f>
        <v/>
      </c>
      <c r="D794" s="14">
        <f>IF($B794="","",IFERROR(INDEX(Insumos!$C$6:$C$405,MATCH($B794,Insumos!$A$6:$A$405,0)),""))</f>
        <v/>
      </c>
      <c r="E794" s="20" t="n"/>
      <c r="F794" s="21" t="n"/>
      <c r="G794" s="20">
        <f>IF(OR(E794="",$B794=""),"",E794*IF(N(F794)=0,1,F794))</f>
        <v/>
      </c>
      <c r="H794" s="16">
        <f>IF($B794="","",IFERROR(INDEX(Insumos!$D$6:$D$405,MATCH($B794,Insumos!$A$6:$A$405,0)),0))</f>
        <v/>
      </c>
      <c r="I794" s="16">
        <f>IF(G794="","",G794*H794)</f>
        <v/>
      </c>
    </row>
    <row r="795">
      <c r="A795" s="14" t="n"/>
      <c r="B795" s="14" t="n"/>
      <c r="C795" s="14">
        <f>IF($B795="","",IFERROR(INDEX(Insumos!$B$6:$B$405,MATCH($B795,Insumos!$A$6:$A$405,0)),"Código não cadastrado"))</f>
        <v/>
      </c>
      <c r="D795" s="14">
        <f>IF($B795="","",IFERROR(INDEX(Insumos!$C$6:$C$405,MATCH($B795,Insumos!$A$6:$A$405,0)),""))</f>
        <v/>
      </c>
      <c r="E795" s="20" t="n"/>
      <c r="F795" s="21" t="n"/>
      <c r="G795" s="20">
        <f>IF(OR(E795="",$B795=""),"",E795*IF(N(F795)=0,1,F795))</f>
        <v/>
      </c>
      <c r="H795" s="16">
        <f>IF($B795="","",IFERROR(INDEX(Insumos!$D$6:$D$405,MATCH($B795,Insumos!$A$6:$A$405,0)),0))</f>
        <v/>
      </c>
      <c r="I795" s="16">
        <f>IF(G795="","",G795*H795)</f>
        <v/>
      </c>
    </row>
    <row r="796">
      <c r="A796" s="14" t="n"/>
      <c r="B796" s="14" t="n"/>
      <c r="C796" s="14">
        <f>IF($B796="","",IFERROR(INDEX(Insumos!$B$6:$B$405,MATCH($B796,Insumos!$A$6:$A$405,0)),"Código não cadastrado"))</f>
        <v/>
      </c>
      <c r="D796" s="14">
        <f>IF($B796="","",IFERROR(INDEX(Insumos!$C$6:$C$405,MATCH($B796,Insumos!$A$6:$A$405,0)),""))</f>
        <v/>
      </c>
      <c r="E796" s="20" t="n"/>
      <c r="F796" s="21" t="n"/>
      <c r="G796" s="20">
        <f>IF(OR(E796="",$B796=""),"",E796*IF(N(F796)=0,1,F796))</f>
        <v/>
      </c>
      <c r="H796" s="16">
        <f>IF($B796="","",IFERROR(INDEX(Insumos!$D$6:$D$405,MATCH($B796,Insumos!$A$6:$A$405,0)),0))</f>
        <v/>
      </c>
      <c r="I796" s="16">
        <f>IF(G796="","",G796*H796)</f>
        <v/>
      </c>
    </row>
    <row r="797">
      <c r="A797" s="14" t="n"/>
      <c r="B797" s="14" t="n"/>
      <c r="C797" s="14">
        <f>IF($B797="","",IFERROR(INDEX(Insumos!$B$6:$B$405,MATCH($B797,Insumos!$A$6:$A$405,0)),"Código não cadastrado"))</f>
        <v/>
      </c>
      <c r="D797" s="14">
        <f>IF($B797="","",IFERROR(INDEX(Insumos!$C$6:$C$405,MATCH($B797,Insumos!$A$6:$A$405,0)),""))</f>
        <v/>
      </c>
      <c r="E797" s="20" t="n"/>
      <c r="F797" s="21" t="n"/>
      <c r="G797" s="20">
        <f>IF(OR(E797="",$B797=""),"",E797*IF(N(F797)=0,1,F797))</f>
        <v/>
      </c>
      <c r="H797" s="16">
        <f>IF($B797="","",IFERROR(INDEX(Insumos!$D$6:$D$405,MATCH($B797,Insumos!$A$6:$A$405,0)),0))</f>
        <v/>
      </c>
      <c r="I797" s="16">
        <f>IF(G797="","",G797*H797)</f>
        <v/>
      </c>
    </row>
    <row r="798">
      <c r="A798" s="14" t="n"/>
      <c r="B798" s="14" t="n"/>
      <c r="C798" s="14">
        <f>IF($B798="","",IFERROR(INDEX(Insumos!$B$6:$B$405,MATCH($B798,Insumos!$A$6:$A$405,0)),"Código não cadastrado"))</f>
        <v/>
      </c>
      <c r="D798" s="14">
        <f>IF($B798="","",IFERROR(INDEX(Insumos!$C$6:$C$405,MATCH($B798,Insumos!$A$6:$A$405,0)),""))</f>
        <v/>
      </c>
      <c r="E798" s="20" t="n"/>
      <c r="F798" s="21" t="n"/>
      <c r="G798" s="20">
        <f>IF(OR(E798="",$B798=""),"",E798*IF(N(F798)=0,1,F798))</f>
        <v/>
      </c>
      <c r="H798" s="16">
        <f>IF($B798="","",IFERROR(INDEX(Insumos!$D$6:$D$405,MATCH($B798,Insumos!$A$6:$A$405,0)),0))</f>
        <v/>
      </c>
      <c r="I798" s="16">
        <f>IF(G798="","",G798*H798)</f>
        <v/>
      </c>
    </row>
    <row r="799">
      <c r="A799" s="14" t="n"/>
      <c r="B799" s="14" t="n"/>
      <c r="C799" s="14">
        <f>IF($B799="","",IFERROR(INDEX(Insumos!$B$6:$B$405,MATCH($B799,Insumos!$A$6:$A$405,0)),"Código não cadastrado"))</f>
        <v/>
      </c>
      <c r="D799" s="14">
        <f>IF($B799="","",IFERROR(INDEX(Insumos!$C$6:$C$405,MATCH($B799,Insumos!$A$6:$A$405,0)),""))</f>
        <v/>
      </c>
      <c r="E799" s="20" t="n"/>
      <c r="F799" s="21" t="n"/>
      <c r="G799" s="20">
        <f>IF(OR(E799="",$B799=""),"",E799*IF(N(F799)=0,1,F799))</f>
        <v/>
      </c>
      <c r="H799" s="16">
        <f>IF($B799="","",IFERROR(INDEX(Insumos!$D$6:$D$405,MATCH($B799,Insumos!$A$6:$A$405,0)),0))</f>
        <v/>
      </c>
      <c r="I799" s="16">
        <f>IF(G799="","",G799*H799)</f>
        <v/>
      </c>
    </row>
    <row r="800">
      <c r="A800" s="14" t="n"/>
      <c r="B800" s="14" t="n"/>
      <c r="C800" s="14">
        <f>IF($B800="","",IFERROR(INDEX(Insumos!$B$6:$B$405,MATCH($B800,Insumos!$A$6:$A$405,0)),"Código não cadastrado"))</f>
        <v/>
      </c>
      <c r="D800" s="14">
        <f>IF($B800="","",IFERROR(INDEX(Insumos!$C$6:$C$405,MATCH($B800,Insumos!$A$6:$A$405,0)),""))</f>
        <v/>
      </c>
      <c r="E800" s="20" t="n"/>
      <c r="F800" s="21" t="n"/>
      <c r="G800" s="20">
        <f>IF(OR(E800="",$B800=""),"",E800*IF(N(F800)=0,1,F800))</f>
        <v/>
      </c>
      <c r="H800" s="16">
        <f>IF($B800="","",IFERROR(INDEX(Insumos!$D$6:$D$405,MATCH($B800,Insumos!$A$6:$A$405,0)),0))</f>
        <v/>
      </c>
      <c r="I800" s="16">
        <f>IF(G800="","",G800*H800)</f>
        <v/>
      </c>
    </row>
    <row r="801">
      <c r="A801" s="14" t="n"/>
      <c r="B801" s="14" t="n"/>
      <c r="C801" s="14">
        <f>IF($B801="","",IFERROR(INDEX(Insumos!$B$6:$B$405,MATCH($B801,Insumos!$A$6:$A$405,0)),"Código não cadastrado"))</f>
        <v/>
      </c>
      <c r="D801" s="14">
        <f>IF($B801="","",IFERROR(INDEX(Insumos!$C$6:$C$405,MATCH($B801,Insumos!$A$6:$A$405,0)),""))</f>
        <v/>
      </c>
      <c r="E801" s="20" t="n"/>
      <c r="F801" s="21" t="n"/>
      <c r="G801" s="20">
        <f>IF(OR(E801="",$B801=""),"",E801*IF(N(F801)=0,1,F801))</f>
        <v/>
      </c>
      <c r="H801" s="16">
        <f>IF($B801="","",IFERROR(INDEX(Insumos!$D$6:$D$405,MATCH($B801,Insumos!$A$6:$A$405,0)),0))</f>
        <v/>
      </c>
      <c r="I801" s="16">
        <f>IF(G801="","",G801*H801)</f>
        <v/>
      </c>
    </row>
    <row r="802">
      <c r="A802" s="14" t="n"/>
      <c r="B802" s="14" t="n"/>
      <c r="C802" s="14">
        <f>IF($B802="","",IFERROR(INDEX(Insumos!$B$6:$B$405,MATCH($B802,Insumos!$A$6:$A$405,0)),"Código não cadastrado"))</f>
        <v/>
      </c>
      <c r="D802" s="14">
        <f>IF($B802="","",IFERROR(INDEX(Insumos!$C$6:$C$405,MATCH($B802,Insumos!$A$6:$A$405,0)),""))</f>
        <v/>
      </c>
      <c r="E802" s="20" t="n"/>
      <c r="F802" s="21" t="n"/>
      <c r="G802" s="20">
        <f>IF(OR(E802="",$B802=""),"",E802*IF(N(F802)=0,1,F802))</f>
        <v/>
      </c>
      <c r="H802" s="16">
        <f>IF($B802="","",IFERROR(INDEX(Insumos!$D$6:$D$405,MATCH($B802,Insumos!$A$6:$A$405,0)),0))</f>
        <v/>
      </c>
      <c r="I802" s="16">
        <f>IF(G802="","",G802*H802)</f>
        <v/>
      </c>
    </row>
    <row r="803">
      <c r="A803" s="14" t="n"/>
      <c r="B803" s="14" t="n"/>
      <c r="C803" s="14">
        <f>IF($B803="","",IFERROR(INDEX(Insumos!$B$6:$B$405,MATCH($B803,Insumos!$A$6:$A$405,0)),"Código não cadastrado"))</f>
        <v/>
      </c>
      <c r="D803" s="14">
        <f>IF($B803="","",IFERROR(INDEX(Insumos!$C$6:$C$405,MATCH($B803,Insumos!$A$6:$A$405,0)),""))</f>
        <v/>
      </c>
      <c r="E803" s="20" t="n"/>
      <c r="F803" s="21" t="n"/>
      <c r="G803" s="20">
        <f>IF(OR(E803="",$B803=""),"",E803*IF(N(F803)=0,1,F803))</f>
        <v/>
      </c>
      <c r="H803" s="16">
        <f>IF($B803="","",IFERROR(INDEX(Insumos!$D$6:$D$405,MATCH($B803,Insumos!$A$6:$A$405,0)),0))</f>
        <v/>
      </c>
      <c r="I803" s="16">
        <f>IF(G803="","",G803*H803)</f>
        <v/>
      </c>
    </row>
    <row r="804">
      <c r="A804" s="14" t="n"/>
      <c r="B804" s="14" t="n"/>
      <c r="C804" s="14">
        <f>IF($B804="","",IFERROR(INDEX(Insumos!$B$6:$B$405,MATCH($B804,Insumos!$A$6:$A$405,0)),"Código não cadastrado"))</f>
        <v/>
      </c>
      <c r="D804" s="14">
        <f>IF($B804="","",IFERROR(INDEX(Insumos!$C$6:$C$405,MATCH($B804,Insumos!$A$6:$A$405,0)),""))</f>
        <v/>
      </c>
      <c r="E804" s="20" t="n"/>
      <c r="F804" s="21" t="n"/>
      <c r="G804" s="20">
        <f>IF(OR(E804="",$B804=""),"",E804*IF(N(F804)=0,1,F804))</f>
        <v/>
      </c>
      <c r="H804" s="16">
        <f>IF($B804="","",IFERROR(INDEX(Insumos!$D$6:$D$405,MATCH($B804,Insumos!$A$6:$A$405,0)),0))</f>
        <v/>
      </c>
      <c r="I804" s="16">
        <f>IF(G804="","",G804*H804)</f>
        <v/>
      </c>
    </row>
    <row r="805">
      <c r="A805" s="14" t="n"/>
      <c r="B805" s="14" t="n"/>
      <c r="C805" s="14">
        <f>IF($B805="","",IFERROR(INDEX(Insumos!$B$6:$B$405,MATCH($B805,Insumos!$A$6:$A$405,0)),"Código não cadastrado"))</f>
        <v/>
      </c>
      <c r="D805" s="14">
        <f>IF($B805="","",IFERROR(INDEX(Insumos!$C$6:$C$405,MATCH($B805,Insumos!$A$6:$A$405,0)),""))</f>
        <v/>
      </c>
      <c r="E805" s="20" t="n"/>
      <c r="F805" s="21" t="n"/>
      <c r="G805" s="20">
        <f>IF(OR(E805="",$B805=""),"",E805*IF(N(F805)=0,1,F805))</f>
        <v/>
      </c>
      <c r="H805" s="16">
        <f>IF($B805="","",IFERROR(INDEX(Insumos!$D$6:$D$405,MATCH($B805,Insumos!$A$6:$A$405,0)),0))</f>
        <v/>
      </c>
      <c r="I805" s="16">
        <f>IF(G805="","",G805*H805)</f>
        <v/>
      </c>
    </row>
    <row r="806">
      <c r="A806" s="14" t="n"/>
      <c r="B806" s="14" t="n"/>
      <c r="C806" s="14">
        <f>IF($B806="","",IFERROR(INDEX(Insumos!$B$6:$B$405,MATCH($B806,Insumos!$A$6:$A$405,0)),"Código não cadastrado"))</f>
        <v/>
      </c>
      <c r="D806" s="14">
        <f>IF($B806="","",IFERROR(INDEX(Insumos!$C$6:$C$405,MATCH($B806,Insumos!$A$6:$A$405,0)),""))</f>
        <v/>
      </c>
      <c r="E806" s="20" t="n"/>
      <c r="F806" s="21" t="n"/>
      <c r="G806" s="20">
        <f>IF(OR(E806="",$B806=""),"",E806*IF(N(F806)=0,1,F806))</f>
        <v/>
      </c>
      <c r="H806" s="16">
        <f>IF($B806="","",IFERROR(INDEX(Insumos!$D$6:$D$405,MATCH($B806,Insumos!$A$6:$A$405,0)),0))</f>
        <v/>
      </c>
      <c r="I806" s="16">
        <f>IF(G806="","",G806*H806)</f>
        <v/>
      </c>
    </row>
    <row r="807">
      <c r="A807" s="14" t="n"/>
      <c r="B807" s="14" t="n"/>
      <c r="C807" s="14">
        <f>IF($B807="","",IFERROR(INDEX(Insumos!$B$6:$B$405,MATCH($B807,Insumos!$A$6:$A$405,0)),"Código não cadastrado"))</f>
        <v/>
      </c>
      <c r="D807" s="14">
        <f>IF($B807="","",IFERROR(INDEX(Insumos!$C$6:$C$405,MATCH($B807,Insumos!$A$6:$A$405,0)),""))</f>
        <v/>
      </c>
      <c r="E807" s="20" t="n"/>
      <c r="F807" s="21" t="n"/>
      <c r="G807" s="20">
        <f>IF(OR(E807="",$B807=""),"",E807*IF(N(F807)=0,1,F807))</f>
        <v/>
      </c>
      <c r="H807" s="16">
        <f>IF($B807="","",IFERROR(INDEX(Insumos!$D$6:$D$405,MATCH($B807,Insumos!$A$6:$A$405,0)),0))</f>
        <v/>
      </c>
      <c r="I807" s="16">
        <f>IF(G807="","",G807*H807)</f>
        <v/>
      </c>
    </row>
    <row r="808">
      <c r="A808" s="14" t="n"/>
      <c r="B808" s="14" t="n"/>
      <c r="C808" s="14">
        <f>IF($B808="","",IFERROR(INDEX(Insumos!$B$6:$B$405,MATCH($B808,Insumos!$A$6:$A$405,0)),"Código não cadastrado"))</f>
        <v/>
      </c>
      <c r="D808" s="14">
        <f>IF($B808="","",IFERROR(INDEX(Insumos!$C$6:$C$405,MATCH($B808,Insumos!$A$6:$A$405,0)),""))</f>
        <v/>
      </c>
      <c r="E808" s="20" t="n"/>
      <c r="F808" s="21" t="n"/>
      <c r="G808" s="20">
        <f>IF(OR(E808="",$B808=""),"",E808*IF(N(F808)=0,1,F808))</f>
        <v/>
      </c>
      <c r="H808" s="16">
        <f>IF($B808="","",IFERROR(INDEX(Insumos!$D$6:$D$405,MATCH($B808,Insumos!$A$6:$A$405,0)),0))</f>
        <v/>
      </c>
      <c r="I808" s="16">
        <f>IF(G808="","",G808*H808)</f>
        <v/>
      </c>
    </row>
    <row r="809">
      <c r="A809" s="14" t="n"/>
      <c r="B809" s="14" t="n"/>
      <c r="C809" s="14">
        <f>IF($B809="","",IFERROR(INDEX(Insumos!$B$6:$B$405,MATCH($B809,Insumos!$A$6:$A$405,0)),"Código não cadastrado"))</f>
        <v/>
      </c>
      <c r="D809" s="14">
        <f>IF($B809="","",IFERROR(INDEX(Insumos!$C$6:$C$405,MATCH($B809,Insumos!$A$6:$A$405,0)),""))</f>
        <v/>
      </c>
      <c r="E809" s="20" t="n"/>
      <c r="F809" s="21" t="n"/>
      <c r="G809" s="20">
        <f>IF(OR(E809="",$B809=""),"",E809*IF(N(F809)=0,1,F809))</f>
        <v/>
      </c>
      <c r="H809" s="16">
        <f>IF($B809="","",IFERROR(INDEX(Insumos!$D$6:$D$405,MATCH($B809,Insumos!$A$6:$A$405,0)),0))</f>
        <v/>
      </c>
      <c r="I809" s="16">
        <f>IF(G809="","",G809*H809)</f>
        <v/>
      </c>
    </row>
    <row r="810">
      <c r="A810" s="14" t="n"/>
      <c r="B810" s="14" t="n"/>
      <c r="C810" s="14">
        <f>IF($B810="","",IFERROR(INDEX(Insumos!$B$6:$B$405,MATCH($B810,Insumos!$A$6:$A$405,0)),"Código não cadastrado"))</f>
        <v/>
      </c>
      <c r="D810" s="14">
        <f>IF($B810="","",IFERROR(INDEX(Insumos!$C$6:$C$405,MATCH($B810,Insumos!$A$6:$A$405,0)),""))</f>
        <v/>
      </c>
      <c r="E810" s="20" t="n"/>
      <c r="F810" s="21" t="n"/>
      <c r="G810" s="20">
        <f>IF(OR(E810="",$B810=""),"",E810*IF(N(F810)=0,1,F810))</f>
        <v/>
      </c>
      <c r="H810" s="16">
        <f>IF($B810="","",IFERROR(INDEX(Insumos!$D$6:$D$405,MATCH($B810,Insumos!$A$6:$A$405,0)),0))</f>
        <v/>
      </c>
      <c r="I810" s="16">
        <f>IF(G810="","",G810*H810)</f>
        <v/>
      </c>
    </row>
    <row r="811">
      <c r="A811" s="14" t="n"/>
      <c r="B811" s="14" t="n"/>
      <c r="C811" s="14">
        <f>IF($B811="","",IFERROR(INDEX(Insumos!$B$6:$B$405,MATCH($B811,Insumos!$A$6:$A$405,0)),"Código não cadastrado"))</f>
        <v/>
      </c>
      <c r="D811" s="14">
        <f>IF($B811="","",IFERROR(INDEX(Insumos!$C$6:$C$405,MATCH($B811,Insumos!$A$6:$A$405,0)),""))</f>
        <v/>
      </c>
      <c r="E811" s="20" t="n"/>
      <c r="F811" s="21" t="n"/>
      <c r="G811" s="20">
        <f>IF(OR(E811="",$B811=""),"",E811*IF(N(F811)=0,1,F811))</f>
        <v/>
      </c>
      <c r="H811" s="16">
        <f>IF($B811="","",IFERROR(INDEX(Insumos!$D$6:$D$405,MATCH($B811,Insumos!$A$6:$A$405,0)),0))</f>
        <v/>
      </c>
      <c r="I811" s="16">
        <f>IF(G811="","",G811*H811)</f>
        <v/>
      </c>
    </row>
    <row r="812">
      <c r="A812" s="14" t="n"/>
      <c r="B812" s="14" t="n"/>
      <c r="C812" s="14">
        <f>IF($B812="","",IFERROR(INDEX(Insumos!$B$6:$B$405,MATCH($B812,Insumos!$A$6:$A$405,0)),"Código não cadastrado"))</f>
        <v/>
      </c>
      <c r="D812" s="14">
        <f>IF($B812="","",IFERROR(INDEX(Insumos!$C$6:$C$405,MATCH($B812,Insumos!$A$6:$A$405,0)),""))</f>
        <v/>
      </c>
      <c r="E812" s="20" t="n"/>
      <c r="F812" s="21" t="n"/>
      <c r="G812" s="20">
        <f>IF(OR(E812="",$B812=""),"",E812*IF(N(F812)=0,1,F812))</f>
        <v/>
      </c>
      <c r="H812" s="16">
        <f>IF($B812="","",IFERROR(INDEX(Insumos!$D$6:$D$405,MATCH($B812,Insumos!$A$6:$A$405,0)),0))</f>
        <v/>
      </c>
      <c r="I812" s="16">
        <f>IF(G812="","",G812*H812)</f>
        <v/>
      </c>
    </row>
    <row r="813">
      <c r="A813" s="14" t="n"/>
      <c r="B813" s="14" t="n"/>
      <c r="C813" s="14">
        <f>IF($B813="","",IFERROR(INDEX(Insumos!$B$6:$B$405,MATCH($B813,Insumos!$A$6:$A$405,0)),"Código não cadastrado"))</f>
        <v/>
      </c>
      <c r="D813" s="14">
        <f>IF($B813="","",IFERROR(INDEX(Insumos!$C$6:$C$405,MATCH($B813,Insumos!$A$6:$A$405,0)),""))</f>
        <v/>
      </c>
      <c r="E813" s="20" t="n"/>
      <c r="F813" s="21" t="n"/>
      <c r="G813" s="20">
        <f>IF(OR(E813="",$B813=""),"",E813*IF(N(F813)=0,1,F813))</f>
        <v/>
      </c>
      <c r="H813" s="16">
        <f>IF($B813="","",IFERROR(INDEX(Insumos!$D$6:$D$405,MATCH($B813,Insumos!$A$6:$A$405,0)),0))</f>
        <v/>
      </c>
      <c r="I813" s="16">
        <f>IF(G813="","",G813*H813)</f>
        <v/>
      </c>
    </row>
    <row r="814">
      <c r="A814" s="14" t="n"/>
      <c r="B814" s="14" t="n"/>
      <c r="C814" s="14">
        <f>IF($B814="","",IFERROR(INDEX(Insumos!$B$6:$B$405,MATCH($B814,Insumos!$A$6:$A$405,0)),"Código não cadastrado"))</f>
        <v/>
      </c>
      <c r="D814" s="14">
        <f>IF($B814="","",IFERROR(INDEX(Insumos!$C$6:$C$405,MATCH($B814,Insumos!$A$6:$A$405,0)),""))</f>
        <v/>
      </c>
      <c r="E814" s="20" t="n"/>
      <c r="F814" s="21" t="n"/>
      <c r="G814" s="20">
        <f>IF(OR(E814="",$B814=""),"",E814*IF(N(F814)=0,1,F814))</f>
        <v/>
      </c>
      <c r="H814" s="16">
        <f>IF($B814="","",IFERROR(INDEX(Insumos!$D$6:$D$405,MATCH($B814,Insumos!$A$6:$A$405,0)),0))</f>
        <v/>
      </c>
      <c r="I814" s="16">
        <f>IF(G814="","",G814*H814)</f>
        <v/>
      </c>
    </row>
    <row r="815">
      <c r="A815" s="14" t="n"/>
      <c r="B815" s="14" t="n"/>
      <c r="C815" s="14">
        <f>IF($B815="","",IFERROR(INDEX(Insumos!$B$6:$B$405,MATCH($B815,Insumos!$A$6:$A$405,0)),"Código não cadastrado"))</f>
        <v/>
      </c>
      <c r="D815" s="14">
        <f>IF($B815="","",IFERROR(INDEX(Insumos!$C$6:$C$405,MATCH($B815,Insumos!$A$6:$A$405,0)),""))</f>
        <v/>
      </c>
      <c r="E815" s="20" t="n"/>
      <c r="F815" s="21" t="n"/>
      <c r="G815" s="20">
        <f>IF(OR(E815="",$B815=""),"",E815*IF(N(F815)=0,1,F815))</f>
        <v/>
      </c>
      <c r="H815" s="16">
        <f>IF($B815="","",IFERROR(INDEX(Insumos!$D$6:$D$405,MATCH($B815,Insumos!$A$6:$A$405,0)),0))</f>
        <v/>
      </c>
      <c r="I815" s="16">
        <f>IF(G815="","",G815*H815)</f>
        <v/>
      </c>
    </row>
    <row r="816">
      <c r="A816" s="14" t="n"/>
      <c r="B816" s="14" t="n"/>
      <c r="C816" s="14">
        <f>IF($B816="","",IFERROR(INDEX(Insumos!$B$6:$B$405,MATCH($B816,Insumos!$A$6:$A$405,0)),"Código não cadastrado"))</f>
        <v/>
      </c>
      <c r="D816" s="14">
        <f>IF($B816="","",IFERROR(INDEX(Insumos!$C$6:$C$405,MATCH($B816,Insumos!$A$6:$A$405,0)),""))</f>
        <v/>
      </c>
      <c r="E816" s="20" t="n"/>
      <c r="F816" s="21" t="n"/>
      <c r="G816" s="20">
        <f>IF(OR(E816="",$B816=""),"",E816*IF(N(F816)=0,1,F816))</f>
        <v/>
      </c>
      <c r="H816" s="16">
        <f>IF($B816="","",IFERROR(INDEX(Insumos!$D$6:$D$405,MATCH($B816,Insumos!$A$6:$A$405,0)),0))</f>
        <v/>
      </c>
      <c r="I816" s="16">
        <f>IF(G816="","",G816*H816)</f>
        <v/>
      </c>
    </row>
    <row r="817">
      <c r="A817" s="14" t="n"/>
      <c r="B817" s="14" t="n"/>
      <c r="C817" s="14">
        <f>IF($B817="","",IFERROR(INDEX(Insumos!$B$6:$B$405,MATCH($B817,Insumos!$A$6:$A$405,0)),"Código não cadastrado"))</f>
        <v/>
      </c>
      <c r="D817" s="14">
        <f>IF($B817="","",IFERROR(INDEX(Insumos!$C$6:$C$405,MATCH($B817,Insumos!$A$6:$A$405,0)),""))</f>
        <v/>
      </c>
      <c r="E817" s="20" t="n"/>
      <c r="F817" s="21" t="n"/>
      <c r="G817" s="20">
        <f>IF(OR(E817="",$B817=""),"",E817*IF(N(F817)=0,1,F817))</f>
        <v/>
      </c>
      <c r="H817" s="16">
        <f>IF($B817="","",IFERROR(INDEX(Insumos!$D$6:$D$405,MATCH($B817,Insumos!$A$6:$A$405,0)),0))</f>
        <v/>
      </c>
      <c r="I817" s="16">
        <f>IF(G817="","",G817*H817)</f>
        <v/>
      </c>
    </row>
    <row r="818">
      <c r="A818" s="14" t="n"/>
      <c r="B818" s="14" t="n"/>
      <c r="C818" s="14">
        <f>IF($B818="","",IFERROR(INDEX(Insumos!$B$6:$B$405,MATCH($B818,Insumos!$A$6:$A$405,0)),"Código não cadastrado"))</f>
        <v/>
      </c>
      <c r="D818" s="14">
        <f>IF($B818="","",IFERROR(INDEX(Insumos!$C$6:$C$405,MATCH($B818,Insumos!$A$6:$A$405,0)),""))</f>
        <v/>
      </c>
      <c r="E818" s="20" t="n"/>
      <c r="F818" s="21" t="n"/>
      <c r="G818" s="20">
        <f>IF(OR(E818="",$B818=""),"",E818*IF(N(F818)=0,1,F818))</f>
        <v/>
      </c>
      <c r="H818" s="16">
        <f>IF($B818="","",IFERROR(INDEX(Insumos!$D$6:$D$405,MATCH($B818,Insumos!$A$6:$A$405,0)),0))</f>
        <v/>
      </c>
      <c r="I818" s="16">
        <f>IF(G818="","",G818*H818)</f>
        <v/>
      </c>
    </row>
    <row r="819">
      <c r="A819" s="14" t="n"/>
      <c r="B819" s="14" t="n"/>
      <c r="C819" s="14">
        <f>IF($B819="","",IFERROR(INDEX(Insumos!$B$6:$B$405,MATCH($B819,Insumos!$A$6:$A$405,0)),"Código não cadastrado"))</f>
        <v/>
      </c>
      <c r="D819" s="14">
        <f>IF($B819="","",IFERROR(INDEX(Insumos!$C$6:$C$405,MATCH($B819,Insumos!$A$6:$A$405,0)),""))</f>
        <v/>
      </c>
      <c r="E819" s="20" t="n"/>
      <c r="F819" s="21" t="n"/>
      <c r="G819" s="20">
        <f>IF(OR(E819="",$B819=""),"",E819*IF(N(F819)=0,1,F819))</f>
        <v/>
      </c>
      <c r="H819" s="16">
        <f>IF($B819="","",IFERROR(INDEX(Insumos!$D$6:$D$405,MATCH($B819,Insumos!$A$6:$A$405,0)),0))</f>
        <v/>
      </c>
      <c r="I819" s="16">
        <f>IF(G819="","",G819*H819)</f>
        <v/>
      </c>
    </row>
    <row r="820">
      <c r="A820" s="14" t="n"/>
      <c r="B820" s="14" t="n"/>
      <c r="C820" s="14">
        <f>IF($B820="","",IFERROR(INDEX(Insumos!$B$6:$B$405,MATCH($B820,Insumos!$A$6:$A$405,0)),"Código não cadastrado"))</f>
        <v/>
      </c>
      <c r="D820" s="14">
        <f>IF($B820="","",IFERROR(INDEX(Insumos!$C$6:$C$405,MATCH($B820,Insumos!$A$6:$A$405,0)),""))</f>
        <v/>
      </c>
      <c r="E820" s="20" t="n"/>
      <c r="F820" s="21" t="n"/>
      <c r="G820" s="20">
        <f>IF(OR(E820="",$B820=""),"",E820*IF(N(F820)=0,1,F820))</f>
        <v/>
      </c>
      <c r="H820" s="16">
        <f>IF($B820="","",IFERROR(INDEX(Insumos!$D$6:$D$405,MATCH($B820,Insumos!$A$6:$A$405,0)),0))</f>
        <v/>
      </c>
      <c r="I820" s="16">
        <f>IF(G820="","",G820*H820)</f>
        <v/>
      </c>
    </row>
    <row r="821">
      <c r="A821" s="14" t="n"/>
      <c r="B821" s="14" t="n"/>
      <c r="C821" s="14">
        <f>IF($B821="","",IFERROR(INDEX(Insumos!$B$6:$B$405,MATCH($B821,Insumos!$A$6:$A$405,0)),"Código não cadastrado"))</f>
        <v/>
      </c>
      <c r="D821" s="14">
        <f>IF($B821="","",IFERROR(INDEX(Insumos!$C$6:$C$405,MATCH($B821,Insumos!$A$6:$A$405,0)),""))</f>
        <v/>
      </c>
      <c r="E821" s="20" t="n"/>
      <c r="F821" s="21" t="n"/>
      <c r="G821" s="20">
        <f>IF(OR(E821="",$B821=""),"",E821*IF(N(F821)=0,1,F821))</f>
        <v/>
      </c>
      <c r="H821" s="16">
        <f>IF($B821="","",IFERROR(INDEX(Insumos!$D$6:$D$405,MATCH($B821,Insumos!$A$6:$A$405,0)),0))</f>
        <v/>
      </c>
      <c r="I821" s="16">
        <f>IF(G821="","",G821*H821)</f>
        <v/>
      </c>
    </row>
    <row r="822">
      <c r="A822" s="14" t="n"/>
      <c r="B822" s="14" t="n"/>
      <c r="C822" s="14">
        <f>IF($B822="","",IFERROR(INDEX(Insumos!$B$6:$B$405,MATCH($B822,Insumos!$A$6:$A$405,0)),"Código não cadastrado"))</f>
        <v/>
      </c>
      <c r="D822" s="14">
        <f>IF($B822="","",IFERROR(INDEX(Insumos!$C$6:$C$405,MATCH($B822,Insumos!$A$6:$A$405,0)),""))</f>
        <v/>
      </c>
      <c r="E822" s="20" t="n"/>
      <c r="F822" s="21" t="n"/>
      <c r="G822" s="20">
        <f>IF(OR(E822="",$B822=""),"",E822*IF(N(F822)=0,1,F822))</f>
        <v/>
      </c>
      <c r="H822" s="16">
        <f>IF($B822="","",IFERROR(INDEX(Insumos!$D$6:$D$405,MATCH($B822,Insumos!$A$6:$A$405,0)),0))</f>
        <v/>
      </c>
      <c r="I822" s="16">
        <f>IF(G822="","",G822*H822)</f>
        <v/>
      </c>
    </row>
    <row r="823">
      <c r="A823" s="14" t="n"/>
      <c r="B823" s="14" t="n"/>
      <c r="C823" s="14">
        <f>IF($B823="","",IFERROR(INDEX(Insumos!$B$6:$B$405,MATCH($B823,Insumos!$A$6:$A$405,0)),"Código não cadastrado"))</f>
        <v/>
      </c>
      <c r="D823" s="14">
        <f>IF($B823="","",IFERROR(INDEX(Insumos!$C$6:$C$405,MATCH($B823,Insumos!$A$6:$A$405,0)),""))</f>
        <v/>
      </c>
      <c r="E823" s="20" t="n"/>
      <c r="F823" s="21" t="n"/>
      <c r="G823" s="20">
        <f>IF(OR(E823="",$B823=""),"",E823*IF(N(F823)=0,1,F823))</f>
        <v/>
      </c>
      <c r="H823" s="16">
        <f>IF($B823="","",IFERROR(INDEX(Insumos!$D$6:$D$405,MATCH($B823,Insumos!$A$6:$A$405,0)),0))</f>
        <v/>
      </c>
      <c r="I823" s="16">
        <f>IF(G823="","",G823*H823)</f>
        <v/>
      </c>
    </row>
    <row r="824">
      <c r="A824" s="14" t="n"/>
      <c r="B824" s="14" t="n"/>
      <c r="C824" s="14">
        <f>IF($B824="","",IFERROR(INDEX(Insumos!$B$6:$B$405,MATCH($B824,Insumos!$A$6:$A$405,0)),"Código não cadastrado"))</f>
        <v/>
      </c>
      <c r="D824" s="14">
        <f>IF($B824="","",IFERROR(INDEX(Insumos!$C$6:$C$405,MATCH($B824,Insumos!$A$6:$A$405,0)),""))</f>
        <v/>
      </c>
      <c r="E824" s="20" t="n"/>
      <c r="F824" s="21" t="n"/>
      <c r="G824" s="20">
        <f>IF(OR(E824="",$B824=""),"",E824*IF(N(F824)=0,1,F824))</f>
        <v/>
      </c>
      <c r="H824" s="16">
        <f>IF($B824="","",IFERROR(INDEX(Insumos!$D$6:$D$405,MATCH($B824,Insumos!$A$6:$A$405,0)),0))</f>
        <v/>
      </c>
      <c r="I824" s="16">
        <f>IF(G824="","",G824*H824)</f>
        <v/>
      </c>
    </row>
    <row r="825">
      <c r="A825" s="14" t="n"/>
      <c r="B825" s="14" t="n"/>
      <c r="C825" s="14">
        <f>IF($B825="","",IFERROR(INDEX(Insumos!$B$6:$B$405,MATCH($B825,Insumos!$A$6:$A$405,0)),"Código não cadastrado"))</f>
        <v/>
      </c>
      <c r="D825" s="14">
        <f>IF($B825="","",IFERROR(INDEX(Insumos!$C$6:$C$405,MATCH($B825,Insumos!$A$6:$A$405,0)),""))</f>
        <v/>
      </c>
      <c r="E825" s="20" t="n"/>
      <c r="F825" s="21" t="n"/>
      <c r="G825" s="20">
        <f>IF(OR(E825="",$B825=""),"",E825*IF(N(F825)=0,1,F825))</f>
        <v/>
      </c>
      <c r="H825" s="16">
        <f>IF($B825="","",IFERROR(INDEX(Insumos!$D$6:$D$405,MATCH($B825,Insumos!$A$6:$A$405,0)),0))</f>
        <v/>
      </c>
      <c r="I825" s="16">
        <f>IF(G825="","",G825*H825)</f>
        <v/>
      </c>
    </row>
    <row r="826">
      <c r="A826" s="14" t="n"/>
      <c r="B826" s="14" t="n"/>
      <c r="C826" s="14">
        <f>IF($B826="","",IFERROR(INDEX(Insumos!$B$6:$B$405,MATCH($B826,Insumos!$A$6:$A$405,0)),"Código não cadastrado"))</f>
        <v/>
      </c>
      <c r="D826" s="14">
        <f>IF($B826="","",IFERROR(INDEX(Insumos!$C$6:$C$405,MATCH($B826,Insumos!$A$6:$A$405,0)),""))</f>
        <v/>
      </c>
      <c r="E826" s="20" t="n"/>
      <c r="F826" s="21" t="n"/>
      <c r="G826" s="20">
        <f>IF(OR(E826="",$B826=""),"",E826*IF(N(F826)=0,1,F826))</f>
        <v/>
      </c>
      <c r="H826" s="16">
        <f>IF($B826="","",IFERROR(INDEX(Insumos!$D$6:$D$405,MATCH($B826,Insumos!$A$6:$A$405,0)),0))</f>
        <v/>
      </c>
      <c r="I826" s="16">
        <f>IF(G826="","",G826*H826)</f>
        <v/>
      </c>
    </row>
    <row r="827">
      <c r="A827" s="14" t="n"/>
      <c r="B827" s="14" t="n"/>
      <c r="C827" s="14">
        <f>IF($B827="","",IFERROR(INDEX(Insumos!$B$6:$B$405,MATCH($B827,Insumos!$A$6:$A$405,0)),"Código não cadastrado"))</f>
        <v/>
      </c>
      <c r="D827" s="14">
        <f>IF($B827="","",IFERROR(INDEX(Insumos!$C$6:$C$405,MATCH($B827,Insumos!$A$6:$A$405,0)),""))</f>
        <v/>
      </c>
      <c r="E827" s="20" t="n"/>
      <c r="F827" s="21" t="n"/>
      <c r="G827" s="20">
        <f>IF(OR(E827="",$B827=""),"",E827*IF(N(F827)=0,1,F827))</f>
        <v/>
      </c>
      <c r="H827" s="16">
        <f>IF($B827="","",IFERROR(INDEX(Insumos!$D$6:$D$405,MATCH($B827,Insumos!$A$6:$A$405,0)),0))</f>
        <v/>
      </c>
      <c r="I827" s="16">
        <f>IF(G827="","",G827*H827)</f>
        <v/>
      </c>
    </row>
    <row r="828">
      <c r="A828" s="14" t="n"/>
      <c r="B828" s="14" t="n"/>
      <c r="C828" s="14">
        <f>IF($B828="","",IFERROR(INDEX(Insumos!$B$6:$B$405,MATCH($B828,Insumos!$A$6:$A$405,0)),"Código não cadastrado"))</f>
        <v/>
      </c>
      <c r="D828" s="14">
        <f>IF($B828="","",IFERROR(INDEX(Insumos!$C$6:$C$405,MATCH($B828,Insumos!$A$6:$A$405,0)),""))</f>
        <v/>
      </c>
      <c r="E828" s="20" t="n"/>
      <c r="F828" s="21" t="n"/>
      <c r="G828" s="20">
        <f>IF(OR(E828="",$B828=""),"",E828*IF(N(F828)=0,1,F828))</f>
        <v/>
      </c>
      <c r="H828" s="16">
        <f>IF($B828="","",IFERROR(INDEX(Insumos!$D$6:$D$405,MATCH($B828,Insumos!$A$6:$A$405,0)),0))</f>
        <v/>
      </c>
      <c r="I828" s="16">
        <f>IF(G828="","",G828*H828)</f>
        <v/>
      </c>
    </row>
    <row r="829">
      <c r="A829" s="14" t="n"/>
      <c r="B829" s="14" t="n"/>
      <c r="C829" s="14">
        <f>IF($B829="","",IFERROR(INDEX(Insumos!$B$6:$B$405,MATCH($B829,Insumos!$A$6:$A$405,0)),"Código não cadastrado"))</f>
        <v/>
      </c>
      <c r="D829" s="14">
        <f>IF($B829="","",IFERROR(INDEX(Insumos!$C$6:$C$405,MATCH($B829,Insumos!$A$6:$A$405,0)),""))</f>
        <v/>
      </c>
      <c r="E829" s="20" t="n"/>
      <c r="F829" s="21" t="n"/>
      <c r="G829" s="20">
        <f>IF(OR(E829="",$B829=""),"",E829*IF(N(F829)=0,1,F829))</f>
        <v/>
      </c>
      <c r="H829" s="16">
        <f>IF($B829="","",IFERROR(INDEX(Insumos!$D$6:$D$405,MATCH($B829,Insumos!$A$6:$A$405,0)),0))</f>
        <v/>
      </c>
      <c r="I829" s="16">
        <f>IF(G829="","",G829*H829)</f>
        <v/>
      </c>
    </row>
    <row r="830">
      <c r="A830" s="14" t="n"/>
      <c r="B830" s="14" t="n"/>
      <c r="C830" s="14">
        <f>IF($B830="","",IFERROR(INDEX(Insumos!$B$6:$B$405,MATCH($B830,Insumos!$A$6:$A$405,0)),"Código não cadastrado"))</f>
        <v/>
      </c>
      <c r="D830" s="14">
        <f>IF($B830="","",IFERROR(INDEX(Insumos!$C$6:$C$405,MATCH($B830,Insumos!$A$6:$A$405,0)),""))</f>
        <v/>
      </c>
      <c r="E830" s="20" t="n"/>
      <c r="F830" s="21" t="n"/>
      <c r="G830" s="20">
        <f>IF(OR(E830="",$B830=""),"",E830*IF(N(F830)=0,1,F830))</f>
        <v/>
      </c>
      <c r="H830" s="16">
        <f>IF($B830="","",IFERROR(INDEX(Insumos!$D$6:$D$405,MATCH($B830,Insumos!$A$6:$A$405,0)),0))</f>
        <v/>
      </c>
      <c r="I830" s="16">
        <f>IF(G830="","",G830*H830)</f>
        <v/>
      </c>
    </row>
    <row r="831">
      <c r="A831" s="14" t="n"/>
      <c r="B831" s="14" t="n"/>
      <c r="C831" s="14">
        <f>IF($B831="","",IFERROR(INDEX(Insumos!$B$6:$B$405,MATCH($B831,Insumos!$A$6:$A$405,0)),"Código não cadastrado"))</f>
        <v/>
      </c>
      <c r="D831" s="14">
        <f>IF($B831="","",IFERROR(INDEX(Insumos!$C$6:$C$405,MATCH($B831,Insumos!$A$6:$A$405,0)),""))</f>
        <v/>
      </c>
      <c r="E831" s="20" t="n"/>
      <c r="F831" s="21" t="n"/>
      <c r="G831" s="20">
        <f>IF(OR(E831="",$B831=""),"",E831*IF(N(F831)=0,1,F831))</f>
        <v/>
      </c>
      <c r="H831" s="16">
        <f>IF($B831="","",IFERROR(INDEX(Insumos!$D$6:$D$405,MATCH($B831,Insumos!$A$6:$A$405,0)),0))</f>
        <v/>
      </c>
      <c r="I831" s="16">
        <f>IF(G831="","",G831*H831)</f>
        <v/>
      </c>
    </row>
    <row r="832">
      <c r="A832" s="14" t="n"/>
      <c r="B832" s="14" t="n"/>
      <c r="C832" s="14">
        <f>IF($B832="","",IFERROR(INDEX(Insumos!$B$6:$B$405,MATCH($B832,Insumos!$A$6:$A$405,0)),"Código não cadastrado"))</f>
        <v/>
      </c>
      <c r="D832" s="14">
        <f>IF($B832="","",IFERROR(INDEX(Insumos!$C$6:$C$405,MATCH($B832,Insumos!$A$6:$A$405,0)),""))</f>
        <v/>
      </c>
      <c r="E832" s="20" t="n"/>
      <c r="F832" s="21" t="n"/>
      <c r="G832" s="20">
        <f>IF(OR(E832="",$B832=""),"",E832*IF(N(F832)=0,1,F832))</f>
        <v/>
      </c>
      <c r="H832" s="16">
        <f>IF($B832="","",IFERROR(INDEX(Insumos!$D$6:$D$405,MATCH($B832,Insumos!$A$6:$A$405,0)),0))</f>
        <v/>
      </c>
      <c r="I832" s="16">
        <f>IF(G832="","",G832*H832)</f>
        <v/>
      </c>
    </row>
    <row r="833">
      <c r="A833" s="14" t="n"/>
      <c r="B833" s="14" t="n"/>
      <c r="C833" s="14">
        <f>IF($B833="","",IFERROR(INDEX(Insumos!$B$6:$B$405,MATCH($B833,Insumos!$A$6:$A$405,0)),"Código não cadastrado"))</f>
        <v/>
      </c>
      <c r="D833" s="14">
        <f>IF($B833="","",IFERROR(INDEX(Insumos!$C$6:$C$405,MATCH($B833,Insumos!$A$6:$A$405,0)),""))</f>
        <v/>
      </c>
      <c r="E833" s="20" t="n"/>
      <c r="F833" s="21" t="n"/>
      <c r="G833" s="20">
        <f>IF(OR(E833="",$B833=""),"",E833*IF(N(F833)=0,1,F833))</f>
        <v/>
      </c>
      <c r="H833" s="16">
        <f>IF($B833="","",IFERROR(INDEX(Insumos!$D$6:$D$405,MATCH($B833,Insumos!$A$6:$A$405,0)),0))</f>
        <v/>
      </c>
      <c r="I833" s="16">
        <f>IF(G833="","",G833*H833)</f>
        <v/>
      </c>
    </row>
    <row r="834">
      <c r="A834" s="14" t="n"/>
      <c r="B834" s="14" t="n"/>
      <c r="C834" s="14">
        <f>IF($B834="","",IFERROR(INDEX(Insumos!$B$6:$B$405,MATCH($B834,Insumos!$A$6:$A$405,0)),"Código não cadastrado"))</f>
        <v/>
      </c>
      <c r="D834" s="14">
        <f>IF($B834="","",IFERROR(INDEX(Insumos!$C$6:$C$405,MATCH($B834,Insumos!$A$6:$A$405,0)),""))</f>
        <v/>
      </c>
      <c r="E834" s="20" t="n"/>
      <c r="F834" s="21" t="n"/>
      <c r="G834" s="20">
        <f>IF(OR(E834="",$B834=""),"",E834*IF(N(F834)=0,1,F834))</f>
        <v/>
      </c>
      <c r="H834" s="16">
        <f>IF($B834="","",IFERROR(INDEX(Insumos!$D$6:$D$405,MATCH($B834,Insumos!$A$6:$A$405,0)),0))</f>
        <v/>
      </c>
      <c r="I834" s="16">
        <f>IF(G834="","",G834*H834)</f>
        <v/>
      </c>
    </row>
    <row r="835">
      <c r="A835" s="14" t="n"/>
      <c r="B835" s="14" t="n"/>
      <c r="C835" s="14">
        <f>IF($B835="","",IFERROR(INDEX(Insumos!$B$6:$B$405,MATCH($B835,Insumos!$A$6:$A$405,0)),"Código não cadastrado"))</f>
        <v/>
      </c>
      <c r="D835" s="14">
        <f>IF($B835="","",IFERROR(INDEX(Insumos!$C$6:$C$405,MATCH($B835,Insumos!$A$6:$A$405,0)),""))</f>
        <v/>
      </c>
      <c r="E835" s="20" t="n"/>
      <c r="F835" s="21" t="n"/>
      <c r="G835" s="20">
        <f>IF(OR(E835="",$B835=""),"",E835*IF(N(F835)=0,1,F835))</f>
        <v/>
      </c>
      <c r="H835" s="16">
        <f>IF($B835="","",IFERROR(INDEX(Insumos!$D$6:$D$405,MATCH($B835,Insumos!$A$6:$A$405,0)),0))</f>
        <v/>
      </c>
      <c r="I835" s="16">
        <f>IF(G835="","",G835*H835)</f>
        <v/>
      </c>
    </row>
    <row r="836">
      <c r="A836" s="14" t="n"/>
      <c r="B836" s="14" t="n"/>
      <c r="C836" s="14">
        <f>IF($B836="","",IFERROR(INDEX(Insumos!$B$6:$B$405,MATCH($B836,Insumos!$A$6:$A$405,0)),"Código não cadastrado"))</f>
        <v/>
      </c>
      <c r="D836" s="14">
        <f>IF($B836="","",IFERROR(INDEX(Insumos!$C$6:$C$405,MATCH($B836,Insumos!$A$6:$A$405,0)),""))</f>
        <v/>
      </c>
      <c r="E836" s="20" t="n"/>
      <c r="F836" s="21" t="n"/>
      <c r="G836" s="20">
        <f>IF(OR(E836="",$B836=""),"",E836*IF(N(F836)=0,1,F836))</f>
        <v/>
      </c>
      <c r="H836" s="16">
        <f>IF($B836="","",IFERROR(INDEX(Insumos!$D$6:$D$405,MATCH($B836,Insumos!$A$6:$A$405,0)),0))</f>
        <v/>
      </c>
      <c r="I836" s="16">
        <f>IF(G836="","",G836*H836)</f>
        <v/>
      </c>
    </row>
    <row r="837">
      <c r="A837" s="14" t="n"/>
      <c r="B837" s="14" t="n"/>
      <c r="C837" s="14">
        <f>IF($B837="","",IFERROR(INDEX(Insumos!$B$6:$B$405,MATCH($B837,Insumos!$A$6:$A$405,0)),"Código não cadastrado"))</f>
        <v/>
      </c>
      <c r="D837" s="14">
        <f>IF($B837="","",IFERROR(INDEX(Insumos!$C$6:$C$405,MATCH($B837,Insumos!$A$6:$A$405,0)),""))</f>
        <v/>
      </c>
      <c r="E837" s="20" t="n"/>
      <c r="F837" s="21" t="n"/>
      <c r="G837" s="20">
        <f>IF(OR(E837="",$B837=""),"",E837*IF(N(F837)=0,1,F837))</f>
        <v/>
      </c>
      <c r="H837" s="16">
        <f>IF($B837="","",IFERROR(INDEX(Insumos!$D$6:$D$405,MATCH($B837,Insumos!$A$6:$A$405,0)),0))</f>
        <v/>
      </c>
      <c r="I837" s="16">
        <f>IF(G837="","",G837*H837)</f>
        <v/>
      </c>
    </row>
    <row r="838">
      <c r="A838" s="14" t="n"/>
      <c r="B838" s="14" t="n"/>
      <c r="C838" s="14">
        <f>IF($B838="","",IFERROR(INDEX(Insumos!$B$6:$B$405,MATCH($B838,Insumos!$A$6:$A$405,0)),"Código não cadastrado"))</f>
        <v/>
      </c>
      <c r="D838" s="14">
        <f>IF($B838="","",IFERROR(INDEX(Insumos!$C$6:$C$405,MATCH($B838,Insumos!$A$6:$A$405,0)),""))</f>
        <v/>
      </c>
      <c r="E838" s="20" t="n"/>
      <c r="F838" s="21" t="n"/>
      <c r="G838" s="20">
        <f>IF(OR(E838="",$B838=""),"",E838*IF(N(F838)=0,1,F838))</f>
        <v/>
      </c>
      <c r="H838" s="16">
        <f>IF($B838="","",IFERROR(INDEX(Insumos!$D$6:$D$405,MATCH($B838,Insumos!$A$6:$A$405,0)),0))</f>
        <v/>
      </c>
      <c r="I838" s="16">
        <f>IF(G838="","",G838*H838)</f>
        <v/>
      </c>
    </row>
    <row r="839">
      <c r="A839" s="14" t="n"/>
      <c r="B839" s="14" t="n"/>
      <c r="C839" s="14">
        <f>IF($B839="","",IFERROR(INDEX(Insumos!$B$6:$B$405,MATCH($B839,Insumos!$A$6:$A$405,0)),"Código não cadastrado"))</f>
        <v/>
      </c>
      <c r="D839" s="14">
        <f>IF($B839="","",IFERROR(INDEX(Insumos!$C$6:$C$405,MATCH($B839,Insumos!$A$6:$A$405,0)),""))</f>
        <v/>
      </c>
      <c r="E839" s="20" t="n"/>
      <c r="F839" s="21" t="n"/>
      <c r="G839" s="20">
        <f>IF(OR(E839="",$B839=""),"",E839*IF(N(F839)=0,1,F839))</f>
        <v/>
      </c>
      <c r="H839" s="16">
        <f>IF($B839="","",IFERROR(INDEX(Insumos!$D$6:$D$405,MATCH($B839,Insumos!$A$6:$A$405,0)),0))</f>
        <v/>
      </c>
      <c r="I839" s="16">
        <f>IF(G839="","",G839*H839)</f>
        <v/>
      </c>
    </row>
    <row r="840">
      <c r="A840" s="14" t="n"/>
      <c r="B840" s="14" t="n"/>
      <c r="C840" s="14">
        <f>IF($B840="","",IFERROR(INDEX(Insumos!$B$6:$B$405,MATCH($B840,Insumos!$A$6:$A$405,0)),"Código não cadastrado"))</f>
        <v/>
      </c>
      <c r="D840" s="14">
        <f>IF($B840="","",IFERROR(INDEX(Insumos!$C$6:$C$405,MATCH($B840,Insumos!$A$6:$A$405,0)),""))</f>
        <v/>
      </c>
      <c r="E840" s="20" t="n"/>
      <c r="F840" s="21" t="n"/>
      <c r="G840" s="20">
        <f>IF(OR(E840="",$B840=""),"",E840*IF(N(F840)=0,1,F840))</f>
        <v/>
      </c>
      <c r="H840" s="16">
        <f>IF($B840="","",IFERROR(INDEX(Insumos!$D$6:$D$405,MATCH($B840,Insumos!$A$6:$A$405,0)),0))</f>
        <v/>
      </c>
      <c r="I840" s="16">
        <f>IF(G840="","",G840*H840)</f>
        <v/>
      </c>
    </row>
    <row r="841">
      <c r="A841" s="14" t="n"/>
      <c r="B841" s="14" t="n"/>
      <c r="C841" s="14">
        <f>IF($B841="","",IFERROR(INDEX(Insumos!$B$6:$B$405,MATCH($B841,Insumos!$A$6:$A$405,0)),"Código não cadastrado"))</f>
        <v/>
      </c>
      <c r="D841" s="14">
        <f>IF($B841="","",IFERROR(INDEX(Insumos!$C$6:$C$405,MATCH($B841,Insumos!$A$6:$A$405,0)),""))</f>
        <v/>
      </c>
      <c r="E841" s="20" t="n"/>
      <c r="F841" s="21" t="n"/>
      <c r="G841" s="20">
        <f>IF(OR(E841="",$B841=""),"",E841*IF(N(F841)=0,1,F841))</f>
        <v/>
      </c>
      <c r="H841" s="16">
        <f>IF($B841="","",IFERROR(INDEX(Insumos!$D$6:$D$405,MATCH($B841,Insumos!$A$6:$A$405,0)),0))</f>
        <v/>
      </c>
      <c r="I841" s="16">
        <f>IF(G841="","",G841*H841)</f>
        <v/>
      </c>
    </row>
    <row r="842">
      <c r="A842" s="14" t="n"/>
      <c r="B842" s="14" t="n"/>
      <c r="C842" s="14">
        <f>IF($B842="","",IFERROR(INDEX(Insumos!$B$6:$B$405,MATCH($B842,Insumos!$A$6:$A$405,0)),"Código não cadastrado"))</f>
        <v/>
      </c>
      <c r="D842" s="14">
        <f>IF($B842="","",IFERROR(INDEX(Insumos!$C$6:$C$405,MATCH($B842,Insumos!$A$6:$A$405,0)),""))</f>
        <v/>
      </c>
      <c r="E842" s="20" t="n"/>
      <c r="F842" s="21" t="n"/>
      <c r="G842" s="20">
        <f>IF(OR(E842="",$B842=""),"",E842*IF(N(F842)=0,1,F842))</f>
        <v/>
      </c>
      <c r="H842" s="16">
        <f>IF($B842="","",IFERROR(INDEX(Insumos!$D$6:$D$405,MATCH($B842,Insumos!$A$6:$A$405,0)),0))</f>
        <v/>
      </c>
      <c r="I842" s="16">
        <f>IF(G842="","",G842*H842)</f>
        <v/>
      </c>
    </row>
    <row r="843">
      <c r="A843" s="14" t="n"/>
      <c r="B843" s="14" t="n"/>
      <c r="C843" s="14">
        <f>IF($B843="","",IFERROR(INDEX(Insumos!$B$6:$B$405,MATCH($B843,Insumos!$A$6:$A$405,0)),"Código não cadastrado"))</f>
        <v/>
      </c>
      <c r="D843" s="14">
        <f>IF($B843="","",IFERROR(INDEX(Insumos!$C$6:$C$405,MATCH($B843,Insumos!$A$6:$A$405,0)),""))</f>
        <v/>
      </c>
      <c r="E843" s="20" t="n"/>
      <c r="F843" s="21" t="n"/>
      <c r="G843" s="20">
        <f>IF(OR(E843="",$B843=""),"",E843*IF(N(F843)=0,1,F843))</f>
        <v/>
      </c>
      <c r="H843" s="16">
        <f>IF($B843="","",IFERROR(INDEX(Insumos!$D$6:$D$405,MATCH($B843,Insumos!$A$6:$A$405,0)),0))</f>
        <v/>
      </c>
      <c r="I843" s="16">
        <f>IF(G843="","",G843*H843)</f>
        <v/>
      </c>
    </row>
    <row r="844">
      <c r="A844" s="14" t="n"/>
      <c r="B844" s="14" t="n"/>
      <c r="C844" s="14">
        <f>IF($B844="","",IFERROR(INDEX(Insumos!$B$6:$B$405,MATCH($B844,Insumos!$A$6:$A$405,0)),"Código não cadastrado"))</f>
        <v/>
      </c>
      <c r="D844" s="14">
        <f>IF($B844="","",IFERROR(INDEX(Insumos!$C$6:$C$405,MATCH($B844,Insumos!$A$6:$A$405,0)),""))</f>
        <v/>
      </c>
      <c r="E844" s="20" t="n"/>
      <c r="F844" s="21" t="n"/>
      <c r="G844" s="20">
        <f>IF(OR(E844="",$B844=""),"",E844*IF(N(F844)=0,1,F844))</f>
        <v/>
      </c>
      <c r="H844" s="16">
        <f>IF($B844="","",IFERROR(INDEX(Insumos!$D$6:$D$405,MATCH($B844,Insumos!$A$6:$A$405,0)),0))</f>
        <v/>
      </c>
      <c r="I844" s="16">
        <f>IF(G844="","",G844*H844)</f>
        <v/>
      </c>
    </row>
    <row r="845">
      <c r="A845" s="14" t="n"/>
      <c r="B845" s="14" t="n"/>
      <c r="C845" s="14">
        <f>IF($B845="","",IFERROR(INDEX(Insumos!$B$6:$B$405,MATCH($B845,Insumos!$A$6:$A$405,0)),"Código não cadastrado"))</f>
        <v/>
      </c>
      <c r="D845" s="14">
        <f>IF($B845="","",IFERROR(INDEX(Insumos!$C$6:$C$405,MATCH($B845,Insumos!$A$6:$A$405,0)),""))</f>
        <v/>
      </c>
      <c r="E845" s="20" t="n"/>
      <c r="F845" s="21" t="n"/>
      <c r="G845" s="20">
        <f>IF(OR(E845="",$B845=""),"",E845*IF(N(F845)=0,1,F845))</f>
        <v/>
      </c>
      <c r="H845" s="16">
        <f>IF($B845="","",IFERROR(INDEX(Insumos!$D$6:$D$405,MATCH($B845,Insumos!$A$6:$A$405,0)),0))</f>
        <v/>
      </c>
      <c r="I845" s="16">
        <f>IF(G845="","",G845*H845)</f>
        <v/>
      </c>
    </row>
    <row r="846">
      <c r="A846" s="14" t="n"/>
      <c r="B846" s="14" t="n"/>
      <c r="C846" s="14">
        <f>IF($B846="","",IFERROR(INDEX(Insumos!$B$6:$B$405,MATCH($B846,Insumos!$A$6:$A$405,0)),"Código não cadastrado"))</f>
        <v/>
      </c>
      <c r="D846" s="14">
        <f>IF($B846="","",IFERROR(INDEX(Insumos!$C$6:$C$405,MATCH($B846,Insumos!$A$6:$A$405,0)),""))</f>
        <v/>
      </c>
      <c r="E846" s="20" t="n"/>
      <c r="F846" s="21" t="n"/>
      <c r="G846" s="20">
        <f>IF(OR(E846="",$B846=""),"",E846*IF(N(F846)=0,1,F846))</f>
        <v/>
      </c>
      <c r="H846" s="16">
        <f>IF($B846="","",IFERROR(INDEX(Insumos!$D$6:$D$405,MATCH($B846,Insumos!$A$6:$A$405,0)),0))</f>
        <v/>
      </c>
      <c r="I846" s="16">
        <f>IF(G846="","",G846*H846)</f>
        <v/>
      </c>
    </row>
    <row r="847">
      <c r="A847" s="14" t="n"/>
      <c r="B847" s="14" t="n"/>
      <c r="C847" s="14">
        <f>IF($B847="","",IFERROR(INDEX(Insumos!$B$6:$B$405,MATCH($B847,Insumos!$A$6:$A$405,0)),"Código não cadastrado"))</f>
        <v/>
      </c>
      <c r="D847" s="14">
        <f>IF($B847="","",IFERROR(INDEX(Insumos!$C$6:$C$405,MATCH($B847,Insumos!$A$6:$A$405,0)),""))</f>
        <v/>
      </c>
      <c r="E847" s="20" t="n"/>
      <c r="F847" s="21" t="n"/>
      <c r="G847" s="20">
        <f>IF(OR(E847="",$B847=""),"",E847*IF(N(F847)=0,1,F847))</f>
        <v/>
      </c>
      <c r="H847" s="16">
        <f>IF($B847="","",IFERROR(INDEX(Insumos!$D$6:$D$405,MATCH($B847,Insumos!$A$6:$A$405,0)),0))</f>
        <v/>
      </c>
      <c r="I847" s="16">
        <f>IF(G847="","",G847*H847)</f>
        <v/>
      </c>
    </row>
    <row r="848">
      <c r="A848" s="14" t="n"/>
      <c r="B848" s="14" t="n"/>
      <c r="C848" s="14">
        <f>IF($B848="","",IFERROR(INDEX(Insumos!$B$6:$B$405,MATCH($B848,Insumos!$A$6:$A$405,0)),"Código não cadastrado"))</f>
        <v/>
      </c>
      <c r="D848" s="14">
        <f>IF($B848="","",IFERROR(INDEX(Insumos!$C$6:$C$405,MATCH($B848,Insumos!$A$6:$A$405,0)),""))</f>
        <v/>
      </c>
      <c r="E848" s="20" t="n"/>
      <c r="F848" s="21" t="n"/>
      <c r="G848" s="20">
        <f>IF(OR(E848="",$B848=""),"",E848*IF(N(F848)=0,1,F848))</f>
        <v/>
      </c>
      <c r="H848" s="16">
        <f>IF($B848="","",IFERROR(INDEX(Insumos!$D$6:$D$405,MATCH($B848,Insumos!$A$6:$A$405,0)),0))</f>
        <v/>
      </c>
      <c r="I848" s="16">
        <f>IF(G848="","",G848*H848)</f>
        <v/>
      </c>
    </row>
    <row r="849">
      <c r="A849" s="14" t="n"/>
      <c r="B849" s="14" t="n"/>
      <c r="C849" s="14">
        <f>IF($B849="","",IFERROR(INDEX(Insumos!$B$6:$B$405,MATCH($B849,Insumos!$A$6:$A$405,0)),"Código não cadastrado"))</f>
        <v/>
      </c>
      <c r="D849" s="14">
        <f>IF($B849="","",IFERROR(INDEX(Insumos!$C$6:$C$405,MATCH($B849,Insumos!$A$6:$A$405,0)),""))</f>
        <v/>
      </c>
      <c r="E849" s="20" t="n"/>
      <c r="F849" s="21" t="n"/>
      <c r="G849" s="20">
        <f>IF(OR(E849="",$B849=""),"",E849*IF(N(F849)=0,1,F849))</f>
        <v/>
      </c>
      <c r="H849" s="16">
        <f>IF($B849="","",IFERROR(INDEX(Insumos!$D$6:$D$405,MATCH($B849,Insumos!$A$6:$A$405,0)),0))</f>
        <v/>
      </c>
      <c r="I849" s="16">
        <f>IF(G849="","",G849*H849)</f>
        <v/>
      </c>
    </row>
    <row r="850">
      <c r="A850" s="14" t="n"/>
      <c r="B850" s="14" t="n"/>
      <c r="C850" s="14">
        <f>IF($B850="","",IFERROR(INDEX(Insumos!$B$6:$B$405,MATCH($B850,Insumos!$A$6:$A$405,0)),"Código não cadastrado"))</f>
        <v/>
      </c>
      <c r="D850" s="14">
        <f>IF($B850="","",IFERROR(INDEX(Insumos!$C$6:$C$405,MATCH($B850,Insumos!$A$6:$A$405,0)),""))</f>
        <v/>
      </c>
      <c r="E850" s="20" t="n"/>
      <c r="F850" s="21" t="n"/>
      <c r="G850" s="20">
        <f>IF(OR(E850="",$B850=""),"",E850*IF(N(F850)=0,1,F850))</f>
        <v/>
      </c>
      <c r="H850" s="16">
        <f>IF($B850="","",IFERROR(INDEX(Insumos!$D$6:$D$405,MATCH($B850,Insumos!$A$6:$A$405,0)),0))</f>
        <v/>
      </c>
      <c r="I850" s="16">
        <f>IF(G850="","",G850*H850)</f>
        <v/>
      </c>
    </row>
    <row r="851">
      <c r="A851" s="14" t="n"/>
      <c r="B851" s="14" t="n"/>
      <c r="C851" s="14">
        <f>IF($B851="","",IFERROR(INDEX(Insumos!$B$6:$B$405,MATCH($B851,Insumos!$A$6:$A$405,0)),"Código não cadastrado"))</f>
        <v/>
      </c>
      <c r="D851" s="14">
        <f>IF($B851="","",IFERROR(INDEX(Insumos!$C$6:$C$405,MATCH($B851,Insumos!$A$6:$A$405,0)),""))</f>
        <v/>
      </c>
      <c r="E851" s="20" t="n"/>
      <c r="F851" s="21" t="n"/>
      <c r="G851" s="20">
        <f>IF(OR(E851="",$B851=""),"",E851*IF(N(F851)=0,1,F851))</f>
        <v/>
      </c>
      <c r="H851" s="16">
        <f>IF($B851="","",IFERROR(INDEX(Insumos!$D$6:$D$405,MATCH($B851,Insumos!$A$6:$A$405,0)),0))</f>
        <v/>
      </c>
      <c r="I851" s="16">
        <f>IF(G851="","",G851*H851)</f>
        <v/>
      </c>
    </row>
    <row r="852">
      <c r="A852" s="14" t="n"/>
      <c r="B852" s="14" t="n"/>
      <c r="C852" s="14">
        <f>IF($B852="","",IFERROR(INDEX(Insumos!$B$6:$B$405,MATCH($B852,Insumos!$A$6:$A$405,0)),"Código não cadastrado"))</f>
        <v/>
      </c>
      <c r="D852" s="14">
        <f>IF($B852="","",IFERROR(INDEX(Insumos!$C$6:$C$405,MATCH($B852,Insumos!$A$6:$A$405,0)),""))</f>
        <v/>
      </c>
      <c r="E852" s="20" t="n"/>
      <c r="F852" s="21" t="n"/>
      <c r="G852" s="20">
        <f>IF(OR(E852="",$B852=""),"",E852*IF(N(F852)=0,1,F852))</f>
        <v/>
      </c>
      <c r="H852" s="16">
        <f>IF($B852="","",IFERROR(INDEX(Insumos!$D$6:$D$405,MATCH($B852,Insumos!$A$6:$A$405,0)),0))</f>
        <v/>
      </c>
      <c r="I852" s="16">
        <f>IF(G852="","",G852*H852)</f>
        <v/>
      </c>
    </row>
    <row r="853">
      <c r="A853" s="14" t="n"/>
      <c r="B853" s="14" t="n"/>
      <c r="C853" s="14">
        <f>IF($B853="","",IFERROR(INDEX(Insumos!$B$6:$B$405,MATCH($B853,Insumos!$A$6:$A$405,0)),"Código não cadastrado"))</f>
        <v/>
      </c>
      <c r="D853" s="14">
        <f>IF($B853="","",IFERROR(INDEX(Insumos!$C$6:$C$405,MATCH($B853,Insumos!$A$6:$A$405,0)),""))</f>
        <v/>
      </c>
      <c r="E853" s="20" t="n"/>
      <c r="F853" s="21" t="n"/>
      <c r="G853" s="20">
        <f>IF(OR(E853="",$B853=""),"",E853*IF(N(F853)=0,1,F853))</f>
        <v/>
      </c>
      <c r="H853" s="16">
        <f>IF($B853="","",IFERROR(INDEX(Insumos!$D$6:$D$405,MATCH($B853,Insumos!$A$6:$A$405,0)),0))</f>
        <v/>
      </c>
      <c r="I853" s="16">
        <f>IF(G853="","",G853*H853)</f>
        <v/>
      </c>
    </row>
    <row r="854">
      <c r="A854" s="14" t="n"/>
      <c r="B854" s="14" t="n"/>
      <c r="C854" s="14">
        <f>IF($B854="","",IFERROR(INDEX(Insumos!$B$6:$B$405,MATCH($B854,Insumos!$A$6:$A$405,0)),"Código não cadastrado"))</f>
        <v/>
      </c>
      <c r="D854" s="14">
        <f>IF($B854="","",IFERROR(INDEX(Insumos!$C$6:$C$405,MATCH($B854,Insumos!$A$6:$A$405,0)),""))</f>
        <v/>
      </c>
      <c r="E854" s="20" t="n"/>
      <c r="F854" s="21" t="n"/>
      <c r="G854" s="20">
        <f>IF(OR(E854="",$B854=""),"",E854*IF(N(F854)=0,1,F854))</f>
        <v/>
      </c>
      <c r="H854" s="16">
        <f>IF($B854="","",IFERROR(INDEX(Insumos!$D$6:$D$405,MATCH($B854,Insumos!$A$6:$A$405,0)),0))</f>
        <v/>
      </c>
      <c r="I854" s="16">
        <f>IF(G854="","",G854*H854)</f>
        <v/>
      </c>
    </row>
    <row r="855">
      <c r="A855" s="14" t="n"/>
      <c r="B855" s="14" t="n"/>
      <c r="C855" s="14">
        <f>IF($B855="","",IFERROR(INDEX(Insumos!$B$6:$B$405,MATCH($B855,Insumos!$A$6:$A$405,0)),"Código não cadastrado"))</f>
        <v/>
      </c>
      <c r="D855" s="14">
        <f>IF($B855="","",IFERROR(INDEX(Insumos!$C$6:$C$405,MATCH($B855,Insumos!$A$6:$A$405,0)),""))</f>
        <v/>
      </c>
      <c r="E855" s="20" t="n"/>
      <c r="F855" s="21" t="n"/>
      <c r="G855" s="20">
        <f>IF(OR(E855="",$B855=""),"",E855*IF(N(F855)=0,1,F855))</f>
        <v/>
      </c>
      <c r="H855" s="16">
        <f>IF($B855="","",IFERROR(INDEX(Insumos!$D$6:$D$405,MATCH($B855,Insumos!$A$6:$A$405,0)),0))</f>
        <v/>
      </c>
      <c r="I855" s="16">
        <f>IF(G855="","",G855*H855)</f>
        <v/>
      </c>
    </row>
    <row r="856">
      <c r="A856" s="14" t="n"/>
      <c r="B856" s="14" t="n"/>
      <c r="C856" s="14">
        <f>IF($B856="","",IFERROR(INDEX(Insumos!$B$6:$B$405,MATCH($B856,Insumos!$A$6:$A$405,0)),"Código não cadastrado"))</f>
        <v/>
      </c>
      <c r="D856" s="14">
        <f>IF($B856="","",IFERROR(INDEX(Insumos!$C$6:$C$405,MATCH($B856,Insumos!$A$6:$A$405,0)),""))</f>
        <v/>
      </c>
      <c r="E856" s="20" t="n"/>
      <c r="F856" s="21" t="n"/>
      <c r="G856" s="20">
        <f>IF(OR(E856="",$B856=""),"",E856*IF(N(F856)=0,1,F856))</f>
        <v/>
      </c>
      <c r="H856" s="16">
        <f>IF($B856="","",IFERROR(INDEX(Insumos!$D$6:$D$405,MATCH($B856,Insumos!$A$6:$A$405,0)),0))</f>
        <v/>
      </c>
      <c r="I856" s="16">
        <f>IF(G856="","",G856*H856)</f>
        <v/>
      </c>
    </row>
    <row r="857">
      <c r="A857" s="14" t="n"/>
      <c r="B857" s="14" t="n"/>
      <c r="C857" s="14">
        <f>IF($B857="","",IFERROR(INDEX(Insumos!$B$6:$B$405,MATCH($B857,Insumos!$A$6:$A$405,0)),"Código não cadastrado"))</f>
        <v/>
      </c>
      <c r="D857" s="14">
        <f>IF($B857="","",IFERROR(INDEX(Insumos!$C$6:$C$405,MATCH($B857,Insumos!$A$6:$A$405,0)),""))</f>
        <v/>
      </c>
      <c r="E857" s="20" t="n"/>
      <c r="F857" s="21" t="n"/>
      <c r="G857" s="20">
        <f>IF(OR(E857="",$B857=""),"",E857*IF(N(F857)=0,1,F857))</f>
        <v/>
      </c>
      <c r="H857" s="16">
        <f>IF($B857="","",IFERROR(INDEX(Insumos!$D$6:$D$405,MATCH($B857,Insumos!$A$6:$A$405,0)),0))</f>
        <v/>
      </c>
      <c r="I857" s="16">
        <f>IF(G857="","",G857*H857)</f>
        <v/>
      </c>
    </row>
    <row r="858">
      <c r="A858" s="14" t="n"/>
      <c r="B858" s="14" t="n"/>
      <c r="C858" s="14">
        <f>IF($B858="","",IFERROR(INDEX(Insumos!$B$6:$B$405,MATCH($B858,Insumos!$A$6:$A$405,0)),"Código não cadastrado"))</f>
        <v/>
      </c>
      <c r="D858" s="14">
        <f>IF($B858="","",IFERROR(INDEX(Insumos!$C$6:$C$405,MATCH($B858,Insumos!$A$6:$A$405,0)),""))</f>
        <v/>
      </c>
      <c r="E858" s="20" t="n"/>
      <c r="F858" s="21" t="n"/>
      <c r="G858" s="20">
        <f>IF(OR(E858="",$B858=""),"",E858*IF(N(F858)=0,1,F858))</f>
        <v/>
      </c>
      <c r="H858" s="16">
        <f>IF($B858="","",IFERROR(INDEX(Insumos!$D$6:$D$405,MATCH($B858,Insumos!$A$6:$A$405,0)),0))</f>
        <v/>
      </c>
      <c r="I858" s="16">
        <f>IF(G858="","",G858*H858)</f>
        <v/>
      </c>
    </row>
    <row r="859">
      <c r="A859" s="14" t="n"/>
      <c r="B859" s="14" t="n"/>
      <c r="C859" s="14">
        <f>IF($B859="","",IFERROR(INDEX(Insumos!$B$6:$B$405,MATCH($B859,Insumos!$A$6:$A$405,0)),"Código não cadastrado"))</f>
        <v/>
      </c>
      <c r="D859" s="14">
        <f>IF($B859="","",IFERROR(INDEX(Insumos!$C$6:$C$405,MATCH($B859,Insumos!$A$6:$A$405,0)),""))</f>
        <v/>
      </c>
      <c r="E859" s="20" t="n"/>
      <c r="F859" s="21" t="n"/>
      <c r="G859" s="20">
        <f>IF(OR(E859="",$B859=""),"",E859*IF(N(F859)=0,1,F859))</f>
        <v/>
      </c>
      <c r="H859" s="16">
        <f>IF($B859="","",IFERROR(INDEX(Insumos!$D$6:$D$405,MATCH($B859,Insumos!$A$6:$A$405,0)),0))</f>
        <v/>
      </c>
      <c r="I859" s="16">
        <f>IF(G859="","",G859*H859)</f>
        <v/>
      </c>
    </row>
    <row r="860">
      <c r="A860" s="14" t="n"/>
      <c r="B860" s="14" t="n"/>
      <c r="C860" s="14">
        <f>IF($B860="","",IFERROR(INDEX(Insumos!$B$6:$B$405,MATCH($B860,Insumos!$A$6:$A$405,0)),"Código não cadastrado"))</f>
        <v/>
      </c>
      <c r="D860" s="14">
        <f>IF($B860="","",IFERROR(INDEX(Insumos!$C$6:$C$405,MATCH($B860,Insumos!$A$6:$A$405,0)),""))</f>
        <v/>
      </c>
      <c r="E860" s="20" t="n"/>
      <c r="F860" s="21" t="n"/>
      <c r="G860" s="20">
        <f>IF(OR(E860="",$B860=""),"",E860*IF(N(F860)=0,1,F860))</f>
        <v/>
      </c>
      <c r="H860" s="16">
        <f>IF($B860="","",IFERROR(INDEX(Insumos!$D$6:$D$405,MATCH($B860,Insumos!$A$6:$A$405,0)),0))</f>
        <v/>
      </c>
      <c r="I860" s="16">
        <f>IF(G860="","",G860*H860)</f>
        <v/>
      </c>
    </row>
    <row r="861">
      <c r="A861" s="14" t="n"/>
      <c r="B861" s="14" t="n"/>
      <c r="C861" s="14">
        <f>IF($B861="","",IFERROR(INDEX(Insumos!$B$6:$B$405,MATCH($B861,Insumos!$A$6:$A$405,0)),"Código não cadastrado"))</f>
        <v/>
      </c>
      <c r="D861" s="14">
        <f>IF($B861="","",IFERROR(INDEX(Insumos!$C$6:$C$405,MATCH($B861,Insumos!$A$6:$A$405,0)),""))</f>
        <v/>
      </c>
      <c r="E861" s="20" t="n"/>
      <c r="F861" s="21" t="n"/>
      <c r="G861" s="20">
        <f>IF(OR(E861="",$B861=""),"",E861*IF(N(F861)=0,1,F861))</f>
        <v/>
      </c>
      <c r="H861" s="16">
        <f>IF($B861="","",IFERROR(INDEX(Insumos!$D$6:$D$405,MATCH($B861,Insumos!$A$6:$A$405,0)),0))</f>
        <v/>
      </c>
      <c r="I861" s="16">
        <f>IF(G861="","",G861*H861)</f>
        <v/>
      </c>
    </row>
    <row r="862">
      <c r="A862" s="14" t="n"/>
      <c r="B862" s="14" t="n"/>
      <c r="C862" s="14">
        <f>IF($B862="","",IFERROR(INDEX(Insumos!$B$6:$B$405,MATCH($B862,Insumos!$A$6:$A$405,0)),"Código não cadastrado"))</f>
        <v/>
      </c>
      <c r="D862" s="14">
        <f>IF($B862="","",IFERROR(INDEX(Insumos!$C$6:$C$405,MATCH($B862,Insumos!$A$6:$A$405,0)),""))</f>
        <v/>
      </c>
      <c r="E862" s="20" t="n"/>
      <c r="F862" s="21" t="n"/>
      <c r="G862" s="20">
        <f>IF(OR(E862="",$B862=""),"",E862*IF(N(F862)=0,1,F862))</f>
        <v/>
      </c>
      <c r="H862" s="16">
        <f>IF($B862="","",IFERROR(INDEX(Insumos!$D$6:$D$405,MATCH($B862,Insumos!$A$6:$A$405,0)),0))</f>
        <v/>
      </c>
      <c r="I862" s="16">
        <f>IF(G862="","",G862*H862)</f>
        <v/>
      </c>
    </row>
    <row r="863">
      <c r="A863" s="14" t="n"/>
      <c r="B863" s="14" t="n"/>
      <c r="C863" s="14">
        <f>IF($B863="","",IFERROR(INDEX(Insumos!$B$6:$B$405,MATCH($B863,Insumos!$A$6:$A$405,0)),"Código não cadastrado"))</f>
        <v/>
      </c>
      <c r="D863" s="14">
        <f>IF($B863="","",IFERROR(INDEX(Insumos!$C$6:$C$405,MATCH($B863,Insumos!$A$6:$A$405,0)),""))</f>
        <v/>
      </c>
      <c r="E863" s="20" t="n"/>
      <c r="F863" s="21" t="n"/>
      <c r="G863" s="20">
        <f>IF(OR(E863="",$B863=""),"",E863*IF(N(F863)=0,1,F863))</f>
        <v/>
      </c>
      <c r="H863" s="16">
        <f>IF($B863="","",IFERROR(INDEX(Insumos!$D$6:$D$405,MATCH($B863,Insumos!$A$6:$A$405,0)),0))</f>
        <v/>
      </c>
      <c r="I863" s="16">
        <f>IF(G863="","",G863*H863)</f>
        <v/>
      </c>
    </row>
    <row r="864">
      <c r="A864" s="14" t="n"/>
      <c r="B864" s="14" t="n"/>
      <c r="C864" s="14">
        <f>IF($B864="","",IFERROR(INDEX(Insumos!$B$6:$B$405,MATCH($B864,Insumos!$A$6:$A$405,0)),"Código não cadastrado"))</f>
        <v/>
      </c>
      <c r="D864" s="14">
        <f>IF($B864="","",IFERROR(INDEX(Insumos!$C$6:$C$405,MATCH($B864,Insumos!$A$6:$A$405,0)),""))</f>
        <v/>
      </c>
      <c r="E864" s="20" t="n"/>
      <c r="F864" s="21" t="n"/>
      <c r="G864" s="20">
        <f>IF(OR(E864="",$B864=""),"",E864*IF(N(F864)=0,1,F864))</f>
        <v/>
      </c>
      <c r="H864" s="16">
        <f>IF($B864="","",IFERROR(INDEX(Insumos!$D$6:$D$405,MATCH($B864,Insumos!$A$6:$A$405,0)),0))</f>
        <v/>
      </c>
      <c r="I864" s="16">
        <f>IF(G864="","",G864*H864)</f>
        <v/>
      </c>
    </row>
    <row r="865">
      <c r="A865" s="14" t="n"/>
      <c r="B865" s="14" t="n"/>
      <c r="C865" s="14">
        <f>IF($B865="","",IFERROR(INDEX(Insumos!$B$6:$B$405,MATCH($B865,Insumos!$A$6:$A$405,0)),"Código não cadastrado"))</f>
        <v/>
      </c>
      <c r="D865" s="14">
        <f>IF($B865="","",IFERROR(INDEX(Insumos!$C$6:$C$405,MATCH($B865,Insumos!$A$6:$A$405,0)),""))</f>
        <v/>
      </c>
      <c r="E865" s="20" t="n"/>
      <c r="F865" s="21" t="n"/>
      <c r="G865" s="20">
        <f>IF(OR(E865="",$B865=""),"",E865*IF(N(F865)=0,1,F865))</f>
        <v/>
      </c>
      <c r="H865" s="16">
        <f>IF($B865="","",IFERROR(INDEX(Insumos!$D$6:$D$405,MATCH($B865,Insumos!$A$6:$A$405,0)),0))</f>
        <v/>
      </c>
      <c r="I865" s="16">
        <f>IF(G865="","",G865*H865)</f>
        <v/>
      </c>
    </row>
    <row r="866">
      <c r="A866" s="14" t="n"/>
      <c r="B866" s="14" t="n"/>
      <c r="C866" s="14">
        <f>IF($B866="","",IFERROR(INDEX(Insumos!$B$6:$B$405,MATCH($B866,Insumos!$A$6:$A$405,0)),"Código não cadastrado"))</f>
        <v/>
      </c>
      <c r="D866" s="14">
        <f>IF($B866="","",IFERROR(INDEX(Insumos!$C$6:$C$405,MATCH($B866,Insumos!$A$6:$A$405,0)),""))</f>
        <v/>
      </c>
      <c r="E866" s="20" t="n"/>
      <c r="F866" s="21" t="n"/>
      <c r="G866" s="20">
        <f>IF(OR(E866="",$B866=""),"",E866*IF(N(F866)=0,1,F866))</f>
        <v/>
      </c>
      <c r="H866" s="16">
        <f>IF($B866="","",IFERROR(INDEX(Insumos!$D$6:$D$405,MATCH($B866,Insumos!$A$6:$A$405,0)),0))</f>
        <v/>
      </c>
      <c r="I866" s="16">
        <f>IF(G866="","",G866*H866)</f>
        <v/>
      </c>
    </row>
    <row r="867">
      <c r="A867" s="14" t="n"/>
      <c r="B867" s="14" t="n"/>
      <c r="C867" s="14">
        <f>IF($B867="","",IFERROR(INDEX(Insumos!$B$6:$B$405,MATCH($B867,Insumos!$A$6:$A$405,0)),"Código não cadastrado"))</f>
        <v/>
      </c>
      <c r="D867" s="14">
        <f>IF($B867="","",IFERROR(INDEX(Insumos!$C$6:$C$405,MATCH($B867,Insumos!$A$6:$A$405,0)),""))</f>
        <v/>
      </c>
      <c r="E867" s="20" t="n"/>
      <c r="F867" s="21" t="n"/>
      <c r="G867" s="20">
        <f>IF(OR(E867="",$B867=""),"",E867*IF(N(F867)=0,1,F867))</f>
        <v/>
      </c>
      <c r="H867" s="16">
        <f>IF($B867="","",IFERROR(INDEX(Insumos!$D$6:$D$405,MATCH($B867,Insumos!$A$6:$A$405,0)),0))</f>
        <v/>
      </c>
      <c r="I867" s="16">
        <f>IF(G867="","",G867*H867)</f>
        <v/>
      </c>
    </row>
    <row r="868">
      <c r="A868" s="14" t="n"/>
      <c r="B868" s="14" t="n"/>
      <c r="C868" s="14">
        <f>IF($B868="","",IFERROR(INDEX(Insumos!$B$6:$B$405,MATCH($B868,Insumos!$A$6:$A$405,0)),"Código não cadastrado"))</f>
        <v/>
      </c>
      <c r="D868" s="14">
        <f>IF($B868="","",IFERROR(INDEX(Insumos!$C$6:$C$405,MATCH($B868,Insumos!$A$6:$A$405,0)),""))</f>
        <v/>
      </c>
      <c r="E868" s="20" t="n"/>
      <c r="F868" s="21" t="n"/>
      <c r="G868" s="20">
        <f>IF(OR(E868="",$B868=""),"",E868*IF(N(F868)=0,1,F868))</f>
        <v/>
      </c>
      <c r="H868" s="16">
        <f>IF($B868="","",IFERROR(INDEX(Insumos!$D$6:$D$405,MATCH($B868,Insumos!$A$6:$A$405,0)),0))</f>
        <v/>
      </c>
      <c r="I868" s="16">
        <f>IF(G868="","",G868*H868)</f>
        <v/>
      </c>
    </row>
    <row r="869">
      <c r="A869" s="14" t="n"/>
      <c r="B869" s="14" t="n"/>
      <c r="C869" s="14">
        <f>IF($B869="","",IFERROR(INDEX(Insumos!$B$6:$B$405,MATCH($B869,Insumos!$A$6:$A$405,0)),"Código não cadastrado"))</f>
        <v/>
      </c>
      <c r="D869" s="14">
        <f>IF($B869="","",IFERROR(INDEX(Insumos!$C$6:$C$405,MATCH($B869,Insumos!$A$6:$A$405,0)),""))</f>
        <v/>
      </c>
      <c r="E869" s="20" t="n"/>
      <c r="F869" s="21" t="n"/>
      <c r="G869" s="20">
        <f>IF(OR(E869="",$B869=""),"",E869*IF(N(F869)=0,1,F869))</f>
        <v/>
      </c>
      <c r="H869" s="16">
        <f>IF($B869="","",IFERROR(INDEX(Insumos!$D$6:$D$405,MATCH($B869,Insumos!$A$6:$A$405,0)),0))</f>
        <v/>
      </c>
      <c r="I869" s="16">
        <f>IF(G869="","",G869*H869)</f>
        <v/>
      </c>
    </row>
    <row r="870">
      <c r="A870" s="14" t="n"/>
      <c r="B870" s="14" t="n"/>
      <c r="C870" s="14">
        <f>IF($B870="","",IFERROR(INDEX(Insumos!$B$6:$B$405,MATCH($B870,Insumos!$A$6:$A$405,0)),"Código não cadastrado"))</f>
        <v/>
      </c>
      <c r="D870" s="14">
        <f>IF($B870="","",IFERROR(INDEX(Insumos!$C$6:$C$405,MATCH($B870,Insumos!$A$6:$A$405,0)),""))</f>
        <v/>
      </c>
      <c r="E870" s="20" t="n"/>
      <c r="F870" s="21" t="n"/>
      <c r="G870" s="20">
        <f>IF(OR(E870="",$B870=""),"",E870*IF(N(F870)=0,1,F870))</f>
        <v/>
      </c>
      <c r="H870" s="16">
        <f>IF($B870="","",IFERROR(INDEX(Insumos!$D$6:$D$405,MATCH($B870,Insumos!$A$6:$A$405,0)),0))</f>
        <v/>
      </c>
      <c r="I870" s="16">
        <f>IF(G870="","",G870*H870)</f>
        <v/>
      </c>
    </row>
    <row r="871">
      <c r="A871" s="14" t="n"/>
      <c r="B871" s="14" t="n"/>
      <c r="C871" s="14">
        <f>IF($B871="","",IFERROR(INDEX(Insumos!$B$6:$B$405,MATCH($B871,Insumos!$A$6:$A$405,0)),"Código não cadastrado"))</f>
        <v/>
      </c>
      <c r="D871" s="14">
        <f>IF($B871="","",IFERROR(INDEX(Insumos!$C$6:$C$405,MATCH($B871,Insumos!$A$6:$A$405,0)),""))</f>
        <v/>
      </c>
      <c r="E871" s="20" t="n"/>
      <c r="F871" s="21" t="n"/>
      <c r="G871" s="20">
        <f>IF(OR(E871="",$B871=""),"",E871*IF(N(F871)=0,1,F871))</f>
        <v/>
      </c>
      <c r="H871" s="16">
        <f>IF($B871="","",IFERROR(INDEX(Insumos!$D$6:$D$405,MATCH($B871,Insumos!$A$6:$A$405,0)),0))</f>
        <v/>
      </c>
      <c r="I871" s="16">
        <f>IF(G871="","",G871*H871)</f>
        <v/>
      </c>
    </row>
    <row r="872">
      <c r="A872" s="14" t="n"/>
      <c r="B872" s="14" t="n"/>
      <c r="C872" s="14">
        <f>IF($B872="","",IFERROR(INDEX(Insumos!$B$6:$B$405,MATCH($B872,Insumos!$A$6:$A$405,0)),"Código não cadastrado"))</f>
        <v/>
      </c>
      <c r="D872" s="14">
        <f>IF($B872="","",IFERROR(INDEX(Insumos!$C$6:$C$405,MATCH($B872,Insumos!$A$6:$A$405,0)),""))</f>
        <v/>
      </c>
      <c r="E872" s="20" t="n"/>
      <c r="F872" s="21" t="n"/>
      <c r="G872" s="20">
        <f>IF(OR(E872="",$B872=""),"",E872*IF(N(F872)=0,1,F872))</f>
        <v/>
      </c>
      <c r="H872" s="16">
        <f>IF($B872="","",IFERROR(INDEX(Insumos!$D$6:$D$405,MATCH($B872,Insumos!$A$6:$A$405,0)),0))</f>
        <v/>
      </c>
      <c r="I872" s="16">
        <f>IF(G872="","",G872*H872)</f>
        <v/>
      </c>
    </row>
    <row r="873">
      <c r="A873" s="14" t="n"/>
      <c r="B873" s="14" t="n"/>
      <c r="C873" s="14">
        <f>IF($B873="","",IFERROR(INDEX(Insumos!$B$6:$B$405,MATCH($B873,Insumos!$A$6:$A$405,0)),"Código não cadastrado"))</f>
        <v/>
      </c>
      <c r="D873" s="14">
        <f>IF($B873="","",IFERROR(INDEX(Insumos!$C$6:$C$405,MATCH($B873,Insumos!$A$6:$A$405,0)),""))</f>
        <v/>
      </c>
      <c r="E873" s="20" t="n"/>
      <c r="F873" s="21" t="n"/>
      <c r="G873" s="20">
        <f>IF(OR(E873="",$B873=""),"",E873*IF(N(F873)=0,1,F873))</f>
        <v/>
      </c>
      <c r="H873" s="16">
        <f>IF($B873="","",IFERROR(INDEX(Insumos!$D$6:$D$405,MATCH($B873,Insumos!$A$6:$A$405,0)),0))</f>
        <v/>
      </c>
      <c r="I873" s="16">
        <f>IF(G873="","",G873*H873)</f>
        <v/>
      </c>
    </row>
    <row r="874">
      <c r="A874" s="14" t="n"/>
      <c r="B874" s="14" t="n"/>
      <c r="C874" s="14">
        <f>IF($B874="","",IFERROR(INDEX(Insumos!$B$6:$B$405,MATCH($B874,Insumos!$A$6:$A$405,0)),"Código não cadastrado"))</f>
        <v/>
      </c>
      <c r="D874" s="14">
        <f>IF($B874="","",IFERROR(INDEX(Insumos!$C$6:$C$405,MATCH($B874,Insumos!$A$6:$A$405,0)),""))</f>
        <v/>
      </c>
      <c r="E874" s="20" t="n"/>
      <c r="F874" s="21" t="n"/>
      <c r="G874" s="20">
        <f>IF(OR(E874="",$B874=""),"",E874*IF(N(F874)=0,1,F874))</f>
        <v/>
      </c>
      <c r="H874" s="16">
        <f>IF($B874="","",IFERROR(INDEX(Insumos!$D$6:$D$405,MATCH($B874,Insumos!$A$6:$A$405,0)),0))</f>
        <v/>
      </c>
      <c r="I874" s="16">
        <f>IF(G874="","",G874*H874)</f>
        <v/>
      </c>
    </row>
    <row r="875">
      <c r="A875" s="14" t="n"/>
      <c r="B875" s="14" t="n"/>
      <c r="C875" s="14">
        <f>IF($B875="","",IFERROR(INDEX(Insumos!$B$6:$B$405,MATCH($B875,Insumos!$A$6:$A$405,0)),"Código não cadastrado"))</f>
        <v/>
      </c>
      <c r="D875" s="14">
        <f>IF($B875="","",IFERROR(INDEX(Insumos!$C$6:$C$405,MATCH($B875,Insumos!$A$6:$A$405,0)),""))</f>
        <v/>
      </c>
      <c r="E875" s="20" t="n"/>
      <c r="F875" s="21" t="n"/>
      <c r="G875" s="20">
        <f>IF(OR(E875="",$B875=""),"",E875*IF(N(F875)=0,1,F875))</f>
        <v/>
      </c>
      <c r="H875" s="16">
        <f>IF($B875="","",IFERROR(INDEX(Insumos!$D$6:$D$405,MATCH($B875,Insumos!$A$6:$A$405,0)),0))</f>
        <v/>
      </c>
      <c r="I875" s="16">
        <f>IF(G875="","",G875*H875)</f>
        <v/>
      </c>
    </row>
    <row r="876">
      <c r="A876" s="14" t="n"/>
      <c r="B876" s="14" t="n"/>
      <c r="C876" s="14">
        <f>IF($B876="","",IFERROR(INDEX(Insumos!$B$6:$B$405,MATCH($B876,Insumos!$A$6:$A$405,0)),"Código não cadastrado"))</f>
        <v/>
      </c>
      <c r="D876" s="14">
        <f>IF($B876="","",IFERROR(INDEX(Insumos!$C$6:$C$405,MATCH($B876,Insumos!$A$6:$A$405,0)),""))</f>
        <v/>
      </c>
      <c r="E876" s="20" t="n"/>
      <c r="F876" s="21" t="n"/>
      <c r="G876" s="20">
        <f>IF(OR(E876="",$B876=""),"",E876*IF(N(F876)=0,1,F876))</f>
        <v/>
      </c>
      <c r="H876" s="16">
        <f>IF($B876="","",IFERROR(INDEX(Insumos!$D$6:$D$405,MATCH($B876,Insumos!$A$6:$A$405,0)),0))</f>
        <v/>
      </c>
      <c r="I876" s="16">
        <f>IF(G876="","",G876*H876)</f>
        <v/>
      </c>
    </row>
    <row r="877">
      <c r="A877" s="14" t="n"/>
      <c r="B877" s="14" t="n"/>
      <c r="C877" s="14">
        <f>IF($B877="","",IFERROR(INDEX(Insumos!$B$6:$B$405,MATCH($B877,Insumos!$A$6:$A$405,0)),"Código não cadastrado"))</f>
        <v/>
      </c>
      <c r="D877" s="14">
        <f>IF($B877="","",IFERROR(INDEX(Insumos!$C$6:$C$405,MATCH($B877,Insumos!$A$6:$A$405,0)),""))</f>
        <v/>
      </c>
      <c r="E877" s="20" t="n"/>
      <c r="F877" s="21" t="n"/>
      <c r="G877" s="20">
        <f>IF(OR(E877="",$B877=""),"",E877*IF(N(F877)=0,1,F877))</f>
        <v/>
      </c>
      <c r="H877" s="16">
        <f>IF($B877="","",IFERROR(INDEX(Insumos!$D$6:$D$405,MATCH($B877,Insumos!$A$6:$A$405,0)),0))</f>
        <v/>
      </c>
      <c r="I877" s="16">
        <f>IF(G877="","",G877*H877)</f>
        <v/>
      </c>
    </row>
    <row r="878">
      <c r="A878" s="14" t="n"/>
      <c r="B878" s="14" t="n"/>
      <c r="C878" s="14">
        <f>IF($B878="","",IFERROR(INDEX(Insumos!$B$6:$B$405,MATCH($B878,Insumos!$A$6:$A$405,0)),"Código não cadastrado"))</f>
        <v/>
      </c>
      <c r="D878" s="14">
        <f>IF($B878="","",IFERROR(INDEX(Insumos!$C$6:$C$405,MATCH($B878,Insumos!$A$6:$A$405,0)),""))</f>
        <v/>
      </c>
      <c r="E878" s="20" t="n"/>
      <c r="F878" s="21" t="n"/>
      <c r="G878" s="20">
        <f>IF(OR(E878="",$B878=""),"",E878*IF(N(F878)=0,1,F878))</f>
        <v/>
      </c>
      <c r="H878" s="16">
        <f>IF($B878="","",IFERROR(INDEX(Insumos!$D$6:$D$405,MATCH($B878,Insumos!$A$6:$A$405,0)),0))</f>
        <v/>
      </c>
      <c r="I878" s="16">
        <f>IF(G878="","",G878*H878)</f>
        <v/>
      </c>
    </row>
    <row r="879">
      <c r="A879" s="14" t="n"/>
      <c r="B879" s="14" t="n"/>
      <c r="C879" s="14">
        <f>IF($B879="","",IFERROR(INDEX(Insumos!$B$6:$B$405,MATCH($B879,Insumos!$A$6:$A$405,0)),"Código não cadastrado"))</f>
        <v/>
      </c>
      <c r="D879" s="14">
        <f>IF($B879="","",IFERROR(INDEX(Insumos!$C$6:$C$405,MATCH($B879,Insumos!$A$6:$A$405,0)),""))</f>
        <v/>
      </c>
      <c r="E879" s="20" t="n"/>
      <c r="F879" s="21" t="n"/>
      <c r="G879" s="20">
        <f>IF(OR(E879="",$B879=""),"",E879*IF(N(F879)=0,1,F879))</f>
        <v/>
      </c>
      <c r="H879" s="16">
        <f>IF($B879="","",IFERROR(INDEX(Insumos!$D$6:$D$405,MATCH($B879,Insumos!$A$6:$A$405,0)),0))</f>
        <v/>
      </c>
      <c r="I879" s="16">
        <f>IF(G879="","",G879*H879)</f>
        <v/>
      </c>
    </row>
    <row r="880">
      <c r="A880" s="14" t="n"/>
      <c r="B880" s="14" t="n"/>
      <c r="C880" s="14">
        <f>IF($B880="","",IFERROR(INDEX(Insumos!$B$6:$B$405,MATCH($B880,Insumos!$A$6:$A$405,0)),"Código não cadastrado"))</f>
        <v/>
      </c>
      <c r="D880" s="14">
        <f>IF($B880="","",IFERROR(INDEX(Insumos!$C$6:$C$405,MATCH($B880,Insumos!$A$6:$A$405,0)),""))</f>
        <v/>
      </c>
      <c r="E880" s="20" t="n"/>
      <c r="F880" s="21" t="n"/>
      <c r="G880" s="20">
        <f>IF(OR(E880="",$B880=""),"",E880*IF(N(F880)=0,1,F880))</f>
        <v/>
      </c>
      <c r="H880" s="16">
        <f>IF($B880="","",IFERROR(INDEX(Insumos!$D$6:$D$405,MATCH($B880,Insumos!$A$6:$A$405,0)),0))</f>
        <v/>
      </c>
      <c r="I880" s="16">
        <f>IF(G880="","",G880*H880)</f>
        <v/>
      </c>
    </row>
    <row r="881">
      <c r="A881" s="14" t="n"/>
      <c r="B881" s="14" t="n"/>
      <c r="C881" s="14">
        <f>IF($B881="","",IFERROR(INDEX(Insumos!$B$6:$B$405,MATCH($B881,Insumos!$A$6:$A$405,0)),"Código não cadastrado"))</f>
        <v/>
      </c>
      <c r="D881" s="14">
        <f>IF($B881="","",IFERROR(INDEX(Insumos!$C$6:$C$405,MATCH($B881,Insumos!$A$6:$A$405,0)),""))</f>
        <v/>
      </c>
      <c r="E881" s="20" t="n"/>
      <c r="F881" s="21" t="n"/>
      <c r="G881" s="20">
        <f>IF(OR(E881="",$B881=""),"",E881*IF(N(F881)=0,1,F881))</f>
        <v/>
      </c>
      <c r="H881" s="16">
        <f>IF($B881="","",IFERROR(INDEX(Insumos!$D$6:$D$405,MATCH($B881,Insumos!$A$6:$A$405,0)),0))</f>
        <v/>
      </c>
      <c r="I881" s="16">
        <f>IF(G881="","",G881*H881)</f>
        <v/>
      </c>
    </row>
    <row r="882">
      <c r="A882" s="14" t="n"/>
      <c r="B882" s="14" t="n"/>
      <c r="C882" s="14">
        <f>IF($B882="","",IFERROR(INDEX(Insumos!$B$6:$B$405,MATCH($B882,Insumos!$A$6:$A$405,0)),"Código não cadastrado"))</f>
        <v/>
      </c>
      <c r="D882" s="14">
        <f>IF($B882="","",IFERROR(INDEX(Insumos!$C$6:$C$405,MATCH($B882,Insumos!$A$6:$A$405,0)),""))</f>
        <v/>
      </c>
      <c r="E882" s="20" t="n"/>
      <c r="F882" s="21" t="n"/>
      <c r="G882" s="20">
        <f>IF(OR(E882="",$B882=""),"",E882*IF(N(F882)=0,1,F882))</f>
        <v/>
      </c>
      <c r="H882" s="16">
        <f>IF($B882="","",IFERROR(INDEX(Insumos!$D$6:$D$405,MATCH($B882,Insumos!$A$6:$A$405,0)),0))</f>
        <v/>
      </c>
      <c r="I882" s="16">
        <f>IF(G882="","",G882*H882)</f>
        <v/>
      </c>
    </row>
    <row r="883">
      <c r="A883" s="14" t="n"/>
      <c r="B883" s="14" t="n"/>
      <c r="C883" s="14">
        <f>IF($B883="","",IFERROR(INDEX(Insumos!$B$6:$B$405,MATCH($B883,Insumos!$A$6:$A$405,0)),"Código não cadastrado"))</f>
        <v/>
      </c>
      <c r="D883" s="14">
        <f>IF($B883="","",IFERROR(INDEX(Insumos!$C$6:$C$405,MATCH($B883,Insumos!$A$6:$A$405,0)),""))</f>
        <v/>
      </c>
      <c r="E883" s="20" t="n"/>
      <c r="F883" s="21" t="n"/>
      <c r="G883" s="20">
        <f>IF(OR(E883="",$B883=""),"",E883*IF(N(F883)=0,1,F883))</f>
        <v/>
      </c>
      <c r="H883" s="16">
        <f>IF($B883="","",IFERROR(INDEX(Insumos!$D$6:$D$405,MATCH($B883,Insumos!$A$6:$A$405,0)),0))</f>
        <v/>
      </c>
      <c r="I883" s="16">
        <f>IF(G883="","",G883*H883)</f>
        <v/>
      </c>
    </row>
    <row r="884">
      <c r="A884" s="14" t="n"/>
      <c r="B884" s="14" t="n"/>
      <c r="C884" s="14">
        <f>IF($B884="","",IFERROR(INDEX(Insumos!$B$6:$B$405,MATCH($B884,Insumos!$A$6:$A$405,0)),"Código não cadastrado"))</f>
        <v/>
      </c>
      <c r="D884" s="14">
        <f>IF($B884="","",IFERROR(INDEX(Insumos!$C$6:$C$405,MATCH($B884,Insumos!$A$6:$A$405,0)),""))</f>
        <v/>
      </c>
      <c r="E884" s="20" t="n"/>
      <c r="F884" s="21" t="n"/>
      <c r="G884" s="20">
        <f>IF(OR(E884="",$B884=""),"",E884*IF(N(F884)=0,1,F884))</f>
        <v/>
      </c>
      <c r="H884" s="16">
        <f>IF($B884="","",IFERROR(INDEX(Insumos!$D$6:$D$405,MATCH($B884,Insumos!$A$6:$A$405,0)),0))</f>
        <v/>
      </c>
      <c r="I884" s="16">
        <f>IF(G884="","",G884*H884)</f>
        <v/>
      </c>
    </row>
    <row r="885">
      <c r="A885" s="14" t="n"/>
      <c r="B885" s="14" t="n"/>
      <c r="C885" s="14">
        <f>IF($B885="","",IFERROR(INDEX(Insumos!$B$6:$B$405,MATCH($B885,Insumos!$A$6:$A$405,0)),"Código não cadastrado"))</f>
        <v/>
      </c>
      <c r="D885" s="14">
        <f>IF($B885="","",IFERROR(INDEX(Insumos!$C$6:$C$405,MATCH($B885,Insumos!$A$6:$A$405,0)),""))</f>
        <v/>
      </c>
      <c r="E885" s="20" t="n"/>
      <c r="F885" s="21" t="n"/>
      <c r="G885" s="20">
        <f>IF(OR(E885="",$B885=""),"",E885*IF(N(F885)=0,1,F885))</f>
        <v/>
      </c>
      <c r="H885" s="16">
        <f>IF($B885="","",IFERROR(INDEX(Insumos!$D$6:$D$405,MATCH($B885,Insumos!$A$6:$A$405,0)),0))</f>
        <v/>
      </c>
      <c r="I885" s="16">
        <f>IF(G885="","",G885*H885)</f>
        <v/>
      </c>
    </row>
    <row r="886">
      <c r="A886" s="14" t="n"/>
      <c r="B886" s="14" t="n"/>
      <c r="C886" s="14">
        <f>IF($B886="","",IFERROR(INDEX(Insumos!$B$6:$B$405,MATCH($B886,Insumos!$A$6:$A$405,0)),"Código não cadastrado"))</f>
        <v/>
      </c>
      <c r="D886" s="14">
        <f>IF($B886="","",IFERROR(INDEX(Insumos!$C$6:$C$405,MATCH($B886,Insumos!$A$6:$A$405,0)),""))</f>
        <v/>
      </c>
      <c r="E886" s="20" t="n"/>
      <c r="F886" s="21" t="n"/>
      <c r="G886" s="20">
        <f>IF(OR(E886="",$B886=""),"",E886*IF(N(F886)=0,1,F886))</f>
        <v/>
      </c>
      <c r="H886" s="16">
        <f>IF($B886="","",IFERROR(INDEX(Insumos!$D$6:$D$405,MATCH($B886,Insumos!$A$6:$A$405,0)),0))</f>
        <v/>
      </c>
      <c r="I886" s="16">
        <f>IF(G886="","",G886*H886)</f>
        <v/>
      </c>
    </row>
    <row r="887">
      <c r="A887" s="14" t="n"/>
      <c r="B887" s="14" t="n"/>
      <c r="C887" s="14">
        <f>IF($B887="","",IFERROR(INDEX(Insumos!$B$6:$B$405,MATCH($B887,Insumos!$A$6:$A$405,0)),"Código não cadastrado"))</f>
        <v/>
      </c>
      <c r="D887" s="14">
        <f>IF($B887="","",IFERROR(INDEX(Insumos!$C$6:$C$405,MATCH($B887,Insumos!$A$6:$A$405,0)),""))</f>
        <v/>
      </c>
      <c r="E887" s="20" t="n"/>
      <c r="F887" s="21" t="n"/>
      <c r="G887" s="20">
        <f>IF(OR(E887="",$B887=""),"",E887*IF(N(F887)=0,1,F887))</f>
        <v/>
      </c>
      <c r="H887" s="16">
        <f>IF($B887="","",IFERROR(INDEX(Insumos!$D$6:$D$405,MATCH($B887,Insumos!$A$6:$A$405,0)),0))</f>
        <v/>
      </c>
      <c r="I887" s="16">
        <f>IF(G887="","",G887*H887)</f>
        <v/>
      </c>
    </row>
    <row r="888">
      <c r="A888" s="14" t="n"/>
      <c r="B888" s="14" t="n"/>
      <c r="C888" s="14">
        <f>IF($B888="","",IFERROR(INDEX(Insumos!$B$6:$B$405,MATCH($B888,Insumos!$A$6:$A$405,0)),"Código não cadastrado"))</f>
        <v/>
      </c>
      <c r="D888" s="14">
        <f>IF($B888="","",IFERROR(INDEX(Insumos!$C$6:$C$405,MATCH($B888,Insumos!$A$6:$A$405,0)),""))</f>
        <v/>
      </c>
      <c r="E888" s="20" t="n"/>
      <c r="F888" s="21" t="n"/>
      <c r="G888" s="20">
        <f>IF(OR(E888="",$B888=""),"",E888*IF(N(F888)=0,1,F888))</f>
        <v/>
      </c>
      <c r="H888" s="16">
        <f>IF($B888="","",IFERROR(INDEX(Insumos!$D$6:$D$405,MATCH($B888,Insumos!$A$6:$A$405,0)),0))</f>
        <v/>
      </c>
      <c r="I888" s="16">
        <f>IF(G888="","",G888*H888)</f>
        <v/>
      </c>
    </row>
    <row r="889">
      <c r="A889" s="14" t="n"/>
      <c r="B889" s="14" t="n"/>
      <c r="C889" s="14">
        <f>IF($B889="","",IFERROR(INDEX(Insumos!$B$6:$B$405,MATCH($B889,Insumos!$A$6:$A$405,0)),"Código não cadastrado"))</f>
        <v/>
      </c>
      <c r="D889" s="14">
        <f>IF($B889="","",IFERROR(INDEX(Insumos!$C$6:$C$405,MATCH($B889,Insumos!$A$6:$A$405,0)),""))</f>
        <v/>
      </c>
      <c r="E889" s="20" t="n"/>
      <c r="F889" s="21" t="n"/>
      <c r="G889" s="20">
        <f>IF(OR(E889="",$B889=""),"",E889*IF(N(F889)=0,1,F889))</f>
        <v/>
      </c>
      <c r="H889" s="16">
        <f>IF($B889="","",IFERROR(INDEX(Insumos!$D$6:$D$405,MATCH($B889,Insumos!$A$6:$A$405,0)),0))</f>
        <v/>
      </c>
      <c r="I889" s="16">
        <f>IF(G889="","",G889*H889)</f>
        <v/>
      </c>
    </row>
    <row r="890">
      <c r="A890" s="14" t="n"/>
      <c r="B890" s="14" t="n"/>
      <c r="C890" s="14">
        <f>IF($B890="","",IFERROR(INDEX(Insumos!$B$6:$B$405,MATCH($B890,Insumos!$A$6:$A$405,0)),"Código não cadastrado"))</f>
        <v/>
      </c>
      <c r="D890" s="14">
        <f>IF($B890="","",IFERROR(INDEX(Insumos!$C$6:$C$405,MATCH($B890,Insumos!$A$6:$A$405,0)),""))</f>
        <v/>
      </c>
      <c r="E890" s="20" t="n"/>
      <c r="F890" s="21" t="n"/>
      <c r="G890" s="20">
        <f>IF(OR(E890="",$B890=""),"",E890*IF(N(F890)=0,1,F890))</f>
        <v/>
      </c>
      <c r="H890" s="16">
        <f>IF($B890="","",IFERROR(INDEX(Insumos!$D$6:$D$405,MATCH($B890,Insumos!$A$6:$A$405,0)),0))</f>
        <v/>
      </c>
      <c r="I890" s="16">
        <f>IF(G890="","",G890*H890)</f>
        <v/>
      </c>
    </row>
    <row r="891">
      <c r="A891" s="14" t="n"/>
      <c r="B891" s="14" t="n"/>
      <c r="C891" s="14">
        <f>IF($B891="","",IFERROR(INDEX(Insumos!$B$6:$B$405,MATCH($B891,Insumos!$A$6:$A$405,0)),"Código não cadastrado"))</f>
        <v/>
      </c>
      <c r="D891" s="14">
        <f>IF($B891="","",IFERROR(INDEX(Insumos!$C$6:$C$405,MATCH($B891,Insumos!$A$6:$A$405,0)),""))</f>
        <v/>
      </c>
      <c r="E891" s="20" t="n"/>
      <c r="F891" s="21" t="n"/>
      <c r="G891" s="20">
        <f>IF(OR(E891="",$B891=""),"",E891*IF(N(F891)=0,1,F891))</f>
        <v/>
      </c>
      <c r="H891" s="16">
        <f>IF($B891="","",IFERROR(INDEX(Insumos!$D$6:$D$405,MATCH($B891,Insumos!$A$6:$A$405,0)),0))</f>
        <v/>
      </c>
      <c r="I891" s="16">
        <f>IF(G891="","",G891*H891)</f>
        <v/>
      </c>
    </row>
    <row r="892">
      <c r="A892" s="14" t="n"/>
      <c r="B892" s="14" t="n"/>
      <c r="C892" s="14">
        <f>IF($B892="","",IFERROR(INDEX(Insumos!$B$6:$B$405,MATCH($B892,Insumos!$A$6:$A$405,0)),"Código não cadastrado"))</f>
        <v/>
      </c>
      <c r="D892" s="14">
        <f>IF($B892="","",IFERROR(INDEX(Insumos!$C$6:$C$405,MATCH($B892,Insumos!$A$6:$A$405,0)),""))</f>
        <v/>
      </c>
      <c r="E892" s="20" t="n"/>
      <c r="F892" s="21" t="n"/>
      <c r="G892" s="20">
        <f>IF(OR(E892="",$B892=""),"",E892*IF(N(F892)=0,1,F892))</f>
        <v/>
      </c>
      <c r="H892" s="16">
        <f>IF($B892="","",IFERROR(INDEX(Insumos!$D$6:$D$405,MATCH($B892,Insumos!$A$6:$A$405,0)),0))</f>
        <v/>
      </c>
      <c r="I892" s="16">
        <f>IF(G892="","",G892*H892)</f>
        <v/>
      </c>
    </row>
    <row r="893">
      <c r="A893" s="14" t="n"/>
      <c r="B893" s="14" t="n"/>
      <c r="C893" s="14">
        <f>IF($B893="","",IFERROR(INDEX(Insumos!$B$6:$B$405,MATCH($B893,Insumos!$A$6:$A$405,0)),"Código não cadastrado"))</f>
        <v/>
      </c>
      <c r="D893" s="14">
        <f>IF($B893="","",IFERROR(INDEX(Insumos!$C$6:$C$405,MATCH($B893,Insumos!$A$6:$A$405,0)),""))</f>
        <v/>
      </c>
      <c r="E893" s="20" t="n"/>
      <c r="F893" s="21" t="n"/>
      <c r="G893" s="20">
        <f>IF(OR(E893="",$B893=""),"",E893*IF(N(F893)=0,1,F893))</f>
        <v/>
      </c>
      <c r="H893" s="16">
        <f>IF($B893="","",IFERROR(INDEX(Insumos!$D$6:$D$405,MATCH($B893,Insumos!$A$6:$A$405,0)),0))</f>
        <v/>
      </c>
      <c r="I893" s="16">
        <f>IF(G893="","",G893*H893)</f>
        <v/>
      </c>
    </row>
    <row r="894">
      <c r="A894" s="14" t="n"/>
      <c r="B894" s="14" t="n"/>
      <c r="C894" s="14">
        <f>IF($B894="","",IFERROR(INDEX(Insumos!$B$6:$B$405,MATCH($B894,Insumos!$A$6:$A$405,0)),"Código não cadastrado"))</f>
        <v/>
      </c>
      <c r="D894" s="14">
        <f>IF($B894="","",IFERROR(INDEX(Insumos!$C$6:$C$405,MATCH($B894,Insumos!$A$6:$A$405,0)),""))</f>
        <v/>
      </c>
      <c r="E894" s="20" t="n"/>
      <c r="F894" s="21" t="n"/>
      <c r="G894" s="20">
        <f>IF(OR(E894="",$B894=""),"",E894*IF(N(F894)=0,1,F894))</f>
        <v/>
      </c>
      <c r="H894" s="16">
        <f>IF($B894="","",IFERROR(INDEX(Insumos!$D$6:$D$405,MATCH($B894,Insumos!$A$6:$A$405,0)),0))</f>
        <v/>
      </c>
      <c r="I894" s="16">
        <f>IF(G894="","",G894*H894)</f>
        <v/>
      </c>
    </row>
    <row r="895">
      <c r="A895" s="14" t="n"/>
      <c r="B895" s="14" t="n"/>
      <c r="C895" s="14">
        <f>IF($B895="","",IFERROR(INDEX(Insumos!$B$6:$B$405,MATCH($B895,Insumos!$A$6:$A$405,0)),"Código não cadastrado"))</f>
        <v/>
      </c>
      <c r="D895" s="14">
        <f>IF($B895="","",IFERROR(INDEX(Insumos!$C$6:$C$405,MATCH($B895,Insumos!$A$6:$A$405,0)),""))</f>
        <v/>
      </c>
      <c r="E895" s="20" t="n"/>
      <c r="F895" s="21" t="n"/>
      <c r="G895" s="20">
        <f>IF(OR(E895="",$B895=""),"",E895*IF(N(F895)=0,1,F895))</f>
        <v/>
      </c>
      <c r="H895" s="16">
        <f>IF($B895="","",IFERROR(INDEX(Insumos!$D$6:$D$405,MATCH($B895,Insumos!$A$6:$A$405,0)),0))</f>
        <v/>
      </c>
      <c r="I895" s="16">
        <f>IF(G895="","",G895*H895)</f>
        <v/>
      </c>
    </row>
    <row r="896">
      <c r="A896" s="14" t="n"/>
      <c r="B896" s="14" t="n"/>
      <c r="C896" s="14">
        <f>IF($B896="","",IFERROR(INDEX(Insumos!$B$6:$B$405,MATCH($B896,Insumos!$A$6:$A$405,0)),"Código não cadastrado"))</f>
        <v/>
      </c>
      <c r="D896" s="14">
        <f>IF($B896="","",IFERROR(INDEX(Insumos!$C$6:$C$405,MATCH($B896,Insumos!$A$6:$A$405,0)),""))</f>
        <v/>
      </c>
      <c r="E896" s="20" t="n"/>
      <c r="F896" s="21" t="n"/>
      <c r="G896" s="20">
        <f>IF(OR(E896="",$B896=""),"",E896*IF(N(F896)=0,1,F896))</f>
        <v/>
      </c>
      <c r="H896" s="16">
        <f>IF($B896="","",IFERROR(INDEX(Insumos!$D$6:$D$405,MATCH($B896,Insumos!$A$6:$A$405,0)),0))</f>
        <v/>
      </c>
      <c r="I896" s="16">
        <f>IF(G896="","",G896*H896)</f>
        <v/>
      </c>
    </row>
    <row r="897">
      <c r="A897" s="14" t="n"/>
      <c r="B897" s="14" t="n"/>
      <c r="C897" s="14">
        <f>IF($B897="","",IFERROR(INDEX(Insumos!$B$6:$B$405,MATCH($B897,Insumos!$A$6:$A$405,0)),"Código não cadastrado"))</f>
        <v/>
      </c>
      <c r="D897" s="14">
        <f>IF($B897="","",IFERROR(INDEX(Insumos!$C$6:$C$405,MATCH($B897,Insumos!$A$6:$A$405,0)),""))</f>
        <v/>
      </c>
      <c r="E897" s="20" t="n"/>
      <c r="F897" s="21" t="n"/>
      <c r="G897" s="20">
        <f>IF(OR(E897="",$B897=""),"",E897*IF(N(F897)=0,1,F897))</f>
        <v/>
      </c>
      <c r="H897" s="16">
        <f>IF($B897="","",IFERROR(INDEX(Insumos!$D$6:$D$405,MATCH($B897,Insumos!$A$6:$A$405,0)),0))</f>
        <v/>
      </c>
      <c r="I897" s="16">
        <f>IF(G897="","",G897*H897)</f>
        <v/>
      </c>
    </row>
    <row r="898">
      <c r="A898" s="14" t="n"/>
      <c r="B898" s="14" t="n"/>
      <c r="C898" s="14">
        <f>IF($B898="","",IFERROR(INDEX(Insumos!$B$6:$B$405,MATCH($B898,Insumos!$A$6:$A$405,0)),"Código não cadastrado"))</f>
        <v/>
      </c>
      <c r="D898" s="14">
        <f>IF($B898="","",IFERROR(INDEX(Insumos!$C$6:$C$405,MATCH($B898,Insumos!$A$6:$A$405,0)),""))</f>
        <v/>
      </c>
      <c r="E898" s="20" t="n"/>
      <c r="F898" s="21" t="n"/>
      <c r="G898" s="20">
        <f>IF(OR(E898="",$B898=""),"",E898*IF(N(F898)=0,1,F898))</f>
        <v/>
      </c>
      <c r="H898" s="16">
        <f>IF($B898="","",IFERROR(INDEX(Insumos!$D$6:$D$405,MATCH($B898,Insumos!$A$6:$A$405,0)),0))</f>
        <v/>
      </c>
      <c r="I898" s="16">
        <f>IF(G898="","",G898*H898)</f>
        <v/>
      </c>
    </row>
    <row r="899">
      <c r="A899" s="14" t="n"/>
      <c r="B899" s="14" t="n"/>
      <c r="C899" s="14">
        <f>IF($B899="","",IFERROR(INDEX(Insumos!$B$6:$B$405,MATCH($B899,Insumos!$A$6:$A$405,0)),"Código não cadastrado"))</f>
        <v/>
      </c>
      <c r="D899" s="14">
        <f>IF($B899="","",IFERROR(INDEX(Insumos!$C$6:$C$405,MATCH($B899,Insumos!$A$6:$A$405,0)),""))</f>
        <v/>
      </c>
      <c r="E899" s="20" t="n"/>
      <c r="F899" s="21" t="n"/>
      <c r="G899" s="20">
        <f>IF(OR(E899="",$B899=""),"",E899*IF(N(F899)=0,1,F899))</f>
        <v/>
      </c>
      <c r="H899" s="16">
        <f>IF($B899="","",IFERROR(INDEX(Insumos!$D$6:$D$405,MATCH($B899,Insumos!$A$6:$A$405,0)),0))</f>
        <v/>
      </c>
      <c r="I899" s="16">
        <f>IF(G899="","",G899*H899)</f>
        <v/>
      </c>
    </row>
    <row r="900">
      <c r="A900" s="14" t="n"/>
      <c r="B900" s="14" t="n"/>
      <c r="C900" s="14">
        <f>IF($B900="","",IFERROR(INDEX(Insumos!$B$6:$B$405,MATCH($B900,Insumos!$A$6:$A$405,0)),"Código não cadastrado"))</f>
        <v/>
      </c>
      <c r="D900" s="14">
        <f>IF($B900="","",IFERROR(INDEX(Insumos!$C$6:$C$405,MATCH($B900,Insumos!$A$6:$A$405,0)),""))</f>
        <v/>
      </c>
      <c r="E900" s="20" t="n"/>
      <c r="F900" s="21" t="n"/>
      <c r="G900" s="20">
        <f>IF(OR(E900="",$B900=""),"",E900*IF(N(F900)=0,1,F900))</f>
        <v/>
      </c>
      <c r="H900" s="16">
        <f>IF($B900="","",IFERROR(INDEX(Insumos!$D$6:$D$405,MATCH($B900,Insumos!$A$6:$A$405,0)),0))</f>
        <v/>
      </c>
      <c r="I900" s="16">
        <f>IF(G900="","",G900*H900)</f>
        <v/>
      </c>
    </row>
    <row r="901">
      <c r="A901" s="14" t="n"/>
      <c r="B901" s="14" t="n"/>
      <c r="C901" s="14">
        <f>IF($B901="","",IFERROR(INDEX(Insumos!$B$6:$B$405,MATCH($B901,Insumos!$A$6:$A$405,0)),"Código não cadastrado"))</f>
        <v/>
      </c>
      <c r="D901" s="14">
        <f>IF($B901="","",IFERROR(INDEX(Insumos!$C$6:$C$405,MATCH($B901,Insumos!$A$6:$A$405,0)),""))</f>
        <v/>
      </c>
      <c r="E901" s="20" t="n"/>
      <c r="F901" s="21" t="n"/>
      <c r="G901" s="20">
        <f>IF(OR(E901="",$B901=""),"",E901*IF(N(F901)=0,1,F901))</f>
        <v/>
      </c>
      <c r="H901" s="16">
        <f>IF($B901="","",IFERROR(INDEX(Insumos!$D$6:$D$405,MATCH($B901,Insumos!$A$6:$A$405,0)),0))</f>
        <v/>
      </c>
      <c r="I901" s="16">
        <f>IF(G901="","",G901*H901)</f>
        <v/>
      </c>
    </row>
    <row r="902">
      <c r="A902" s="14" t="n"/>
      <c r="B902" s="14" t="n"/>
      <c r="C902" s="14">
        <f>IF($B902="","",IFERROR(INDEX(Insumos!$B$6:$B$405,MATCH($B902,Insumos!$A$6:$A$405,0)),"Código não cadastrado"))</f>
        <v/>
      </c>
      <c r="D902" s="14">
        <f>IF($B902="","",IFERROR(INDEX(Insumos!$C$6:$C$405,MATCH($B902,Insumos!$A$6:$A$405,0)),""))</f>
        <v/>
      </c>
      <c r="E902" s="20" t="n"/>
      <c r="F902" s="21" t="n"/>
      <c r="G902" s="20">
        <f>IF(OR(E902="",$B902=""),"",E902*IF(N(F902)=0,1,F902))</f>
        <v/>
      </c>
      <c r="H902" s="16">
        <f>IF($B902="","",IFERROR(INDEX(Insumos!$D$6:$D$405,MATCH($B902,Insumos!$A$6:$A$405,0)),0))</f>
        <v/>
      </c>
      <c r="I902" s="16">
        <f>IF(G902="","",G902*H902)</f>
        <v/>
      </c>
    </row>
    <row r="903">
      <c r="A903" s="14" t="n"/>
      <c r="B903" s="14" t="n"/>
      <c r="C903" s="14">
        <f>IF($B903="","",IFERROR(INDEX(Insumos!$B$6:$B$405,MATCH($B903,Insumos!$A$6:$A$405,0)),"Código não cadastrado"))</f>
        <v/>
      </c>
      <c r="D903" s="14">
        <f>IF($B903="","",IFERROR(INDEX(Insumos!$C$6:$C$405,MATCH($B903,Insumos!$A$6:$A$405,0)),""))</f>
        <v/>
      </c>
      <c r="E903" s="20" t="n"/>
      <c r="F903" s="21" t="n"/>
      <c r="G903" s="20">
        <f>IF(OR(E903="",$B903=""),"",E903*IF(N(F903)=0,1,F903))</f>
        <v/>
      </c>
      <c r="H903" s="16">
        <f>IF($B903="","",IFERROR(INDEX(Insumos!$D$6:$D$405,MATCH($B903,Insumos!$A$6:$A$405,0)),0))</f>
        <v/>
      </c>
      <c r="I903" s="16">
        <f>IF(G903="","",G903*H903)</f>
        <v/>
      </c>
    </row>
    <row r="904">
      <c r="A904" s="14" t="n"/>
      <c r="B904" s="14" t="n"/>
      <c r="C904" s="14">
        <f>IF($B904="","",IFERROR(INDEX(Insumos!$B$6:$B$405,MATCH($B904,Insumos!$A$6:$A$405,0)),"Código não cadastrado"))</f>
        <v/>
      </c>
      <c r="D904" s="14">
        <f>IF($B904="","",IFERROR(INDEX(Insumos!$C$6:$C$405,MATCH($B904,Insumos!$A$6:$A$405,0)),""))</f>
        <v/>
      </c>
      <c r="E904" s="20" t="n"/>
      <c r="F904" s="21" t="n"/>
      <c r="G904" s="20">
        <f>IF(OR(E904="",$B904=""),"",E904*IF(N(F904)=0,1,F904))</f>
        <v/>
      </c>
      <c r="H904" s="16">
        <f>IF($B904="","",IFERROR(INDEX(Insumos!$D$6:$D$405,MATCH($B904,Insumos!$A$6:$A$405,0)),0))</f>
        <v/>
      </c>
      <c r="I904" s="16">
        <f>IF(G904="","",G904*H904)</f>
        <v/>
      </c>
    </row>
    <row r="905">
      <c r="A905" s="14" t="n"/>
      <c r="B905" s="14" t="n"/>
      <c r="C905" s="14">
        <f>IF($B905="","",IFERROR(INDEX(Insumos!$B$6:$B$405,MATCH($B905,Insumos!$A$6:$A$405,0)),"Código não cadastrado"))</f>
        <v/>
      </c>
      <c r="D905" s="14">
        <f>IF($B905="","",IFERROR(INDEX(Insumos!$C$6:$C$405,MATCH($B905,Insumos!$A$6:$A$405,0)),""))</f>
        <v/>
      </c>
      <c r="E905" s="20" t="n"/>
      <c r="F905" s="21" t="n"/>
      <c r="G905" s="20">
        <f>IF(OR(E905="",$B905=""),"",E905*IF(N(F905)=0,1,F905))</f>
        <v/>
      </c>
      <c r="H905" s="16">
        <f>IF($B905="","",IFERROR(INDEX(Insumos!$D$6:$D$405,MATCH($B905,Insumos!$A$6:$A$405,0)),0))</f>
        <v/>
      </c>
      <c r="I905" s="16">
        <f>IF(G905="","",G905*H905)</f>
        <v/>
      </c>
    </row>
    <row r="906">
      <c r="A906" s="14" t="n"/>
      <c r="B906" s="14" t="n"/>
      <c r="C906" s="14">
        <f>IF($B906="","",IFERROR(INDEX(Insumos!$B$6:$B$405,MATCH($B906,Insumos!$A$6:$A$405,0)),"Código não cadastrado"))</f>
        <v/>
      </c>
      <c r="D906" s="14">
        <f>IF($B906="","",IFERROR(INDEX(Insumos!$C$6:$C$405,MATCH($B906,Insumos!$A$6:$A$405,0)),""))</f>
        <v/>
      </c>
      <c r="E906" s="20" t="n"/>
      <c r="F906" s="21" t="n"/>
      <c r="G906" s="20">
        <f>IF(OR(E906="",$B906=""),"",E906*IF(N(F906)=0,1,F906))</f>
        <v/>
      </c>
      <c r="H906" s="16">
        <f>IF($B906="","",IFERROR(INDEX(Insumos!$D$6:$D$405,MATCH($B906,Insumos!$A$6:$A$405,0)),0))</f>
        <v/>
      </c>
      <c r="I906" s="16">
        <f>IF(G906="","",G906*H906)</f>
        <v/>
      </c>
    </row>
    <row r="907">
      <c r="A907" s="14" t="n"/>
      <c r="B907" s="14" t="n"/>
      <c r="C907" s="14">
        <f>IF($B907="","",IFERROR(INDEX(Insumos!$B$6:$B$405,MATCH($B907,Insumos!$A$6:$A$405,0)),"Código não cadastrado"))</f>
        <v/>
      </c>
      <c r="D907" s="14">
        <f>IF($B907="","",IFERROR(INDEX(Insumos!$C$6:$C$405,MATCH($B907,Insumos!$A$6:$A$405,0)),""))</f>
        <v/>
      </c>
      <c r="E907" s="20" t="n"/>
      <c r="F907" s="21" t="n"/>
      <c r="G907" s="20">
        <f>IF(OR(E907="",$B907=""),"",E907*IF(N(F907)=0,1,F907))</f>
        <v/>
      </c>
      <c r="H907" s="16">
        <f>IF($B907="","",IFERROR(INDEX(Insumos!$D$6:$D$405,MATCH($B907,Insumos!$A$6:$A$405,0)),0))</f>
        <v/>
      </c>
      <c r="I907" s="16">
        <f>IF(G907="","",G907*H907)</f>
        <v/>
      </c>
    </row>
    <row r="908">
      <c r="A908" s="14" t="n"/>
      <c r="B908" s="14" t="n"/>
      <c r="C908" s="14">
        <f>IF($B908="","",IFERROR(INDEX(Insumos!$B$6:$B$405,MATCH($B908,Insumos!$A$6:$A$405,0)),"Código não cadastrado"))</f>
        <v/>
      </c>
      <c r="D908" s="14">
        <f>IF($B908="","",IFERROR(INDEX(Insumos!$C$6:$C$405,MATCH($B908,Insumos!$A$6:$A$405,0)),""))</f>
        <v/>
      </c>
      <c r="E908" s="20" t="n"/>
      <c r="F908" s="21" t="n"/>
      <c r="G908" s="20">
        <f>IF(OR(E908="",$B908=""),"",E908*IF(N(F908)=0,1,F908))</f>
        <v/>
      </c>
      <c r="H908" s="16">
        <f>IF($B908="","",IFERROR(INDEX(Insumos!$D$6:$D$405,MATCH($B908,Insumos!$A$6:$A$405,0)),0))</f>
        <v/>
      </c>
      <c r="I908" s="16">
        <f>IF(G908="","",G908*H908)</f>
        <v/>
      </c>
    </row>
    <row r="909">
      <c r="A909" s="14" t="n"/>
      <c r="B909" s="14" t="n"/>
      <c r="C909" s="14">
        <f>IF($B909="","",IFERROR(INDEX(Insumos!$B$6:$B$405,MATCH($B909,Insumos!$A$6:$A$405,0)),"Código não cadastrado"))</f>
        <v/>
      </c>
      <c r="D909" s="14">
        <f>IF($B909="","",IFERROR(INDEX(Insumos!$C$6:$C$405,MATCH($B909,Insumos!$A$6:$A$405,0)),""))</f>
        <v/>
      </c>
      <c r="E909" s="20" t="n"/>
      <c r="F909" s="21" t="n"/>
      <c r="G909" s="20">
        <f>IF(OR(E909="",$B909=""),"",E909*IF(N(F909)=0,1,F909))</f>
        <v/>
      </c>
      <c r="H909" s="16">
        <f>IF($B909="","",IFERROR(INDEX(Insumos!$D$6:$D$405,MATCH($B909,Insumos!$A$6:$A$405,0)),0))</f>
        <v/>
      </c>
      <c r="I909" s="16">
        <f>IF(G909="","",G909*H909)</f>
        <v/>
      </c>
    </row>
    <row r="910">
      <c r="A910" s="14" t="n"/>
      <c r="B910" s="14" t="n"/>
      <c r="C910" s="14">
        <f>IF($B910="","",IFERROR(INDEX(Insumos!$B$6:$B$405,MATCH($B910,Insumos!$A$6:$A$405,0)),"Código não cadastrado"))</f>
        <v/>
      </c>
      <c r="D910" s="14">
        <f>IF($B910="","",IFERROR(INDEX(Insumos!$C$6:$C$405,MATCH($B910,Insumos!$A$6:$A$405,0)),""))</f>
        <v/>
      </c>
      <c r="E910" s="20" t="n"/>
      <c r="F910" s="21" t="n"/>
      <c r="G910" s="20">
        <f>IF(OR(E910="",$B910=""),"",E910*IF(N(F910)=0,1,F910))</f>
        <v/>
      </c>
      <c r="H910" s="16">
        <f>IF($B910="","",IFERROR(INDEX(Insumos!$D$6:$D$405,MATCH($B910,Insumos!$A$6:$A$405,0)),0))</f>
        <v/>
      </c>
      <c r="I910" s="16">
        <f>IF(G910="","",G910*H910)</f>
        <v/>
      </c>
    </row>
    <row r="911">
      <c r="A911" s="14" t="n"/>
      <c r="B911" s="14" t="n"/>
      <c r="C911" s="14">
        <f>IF($B911="","",IFERROR(INDEX(Insumos!$B$6:$B$405,MATCH($B911,Insumos!$A$6:$A$405,0)),"Código não cadastrado"))</f>
        <v/>
      </c>
      <c r="D911" s="14">
        <f>IF($B911="","",IFERROR(INDEX(Insumos!$C$6:$C$405,MATCH($B911,Insumos!$A$6:$A$405,0)),""))</f>
        <v/>
      </c>
      <c r="E911" s="20" t="n"/>
      <c r="F911" s="21" t="n"/>
      <c r="G911" s="20">
        <f>IF(OR(E911="",$B911=""),"",E911*IF(N(F911)=0,1,F911))</f>
        <v/>
      </c>
      <c r="H911" s="16">
        <f>IF($B911="","",IFERROR(INDEX(Insumos!$D$6:$D$405,MATCH($B911,Insumos!$A$6:$A$405,0)),0))</f>
        <v/>
      </c>
      <c r="I911" s="16">
        <f>IF(G911="","",G911*H911)</f>
        <v/>
      </c>
    </row>
    <row r="912">
      <c r="A912" s="14" t="n"/>
      <c r="B912" s="14" t="n"/>
      <c r="C912" s="14">
        <f>IF($B912="","",IFERROR(INDEX(Insumos!$B$6:$B$405,MATCH($B912,Insumos!$A$6:$A$405,0)),"Código não cadastrado"))</f>
        <v/>
      </c>
      <c r="D912" s="14">
        <f>IF($B912="","",IFERROR(INDEX(Insumos!$C$6:$C$405,MATCH($B912,Insumos!$A$6:$A$405,0)),""))</f>
        <v/>
      </c>
      <c r="E912" s="20" t="n"/>
      <c r="F912" s="21" t="n"/>
      <c r="G912" s="20">
        <f>IF(OR(E912="",$B912=""),"",E912*IF(N(F912)=0,1,F912))</f>
        <v/>
      </c>
      <c r="H912" s="16">
        <f>IF($B912="","",IFERROR(INDEX(Insumos!$D$6:$D$405,MATCH($B912,Insumos!$A$6:$A$405,0)),0))</f>
        <v/>
      </c>
      <c r="I912" s="16">
        <f>IF(G912="","",G912*H912)</f>
        <v/>
      </c>
    </row>
    <row r="913">
      <c r="A913" s="14" t="n"/>
      <c r="B913" s="14" t="n"/>
      <c r="C913" s="14">
        <f>IF($B913="","",IFERROR(INDEX(Insumos!$B$6:$B$405,MATCH($B913,Insumos!$A$6:$A$405,0)),"Código não cadastrado"))</f>
        <v/>
      </c>
      <c r="D913" s="14">
        <f>IF($B913="","",IFERROR(INDEX(Insumos!$C$6:$C$405,MATCH($B913,Insumos!$A$6:$A$405,0)),""))</f>
        <v/>
      </c>
      <c r="E913" s="20" t="n"/>
      <c r="F913" s="21" t="n"/>
      <c r="G913" s="20">
        <f>IF(OR(E913="",$B913=""),"",E913*IF(N(F913)=0,1,F913))</f>
        <v/>
      </c>
      <c r="H913" s="16">
        <f>IF($B913="","",IFERROR(INDEX(Insumos!$D$6:$D$405,MATCH($B913,Insumos!$A$6:$A$405,0)),0))</f>
        <v/>
      </c>
      <c r="I913" s="16">
        <f>IF(G913="","",G913*H913)</f>
        <v/>
      </c>
    </row>
    <row r="914">
      <c r="A914" s="14" t="n"/>
      <c r="B914" s="14" t="n"/>
      <c r="C914" s="14">
        <f>IF($B914="","",IFERROR(INDEX(Insumos!$B$6:$B$405,MATCH($B914,Insumos!$A$6:$A$405,0)),"Código não cadastrado"))</f>
        <v/>
      </c>
      <c r="D914" s="14">
        <f>IF($B914="","",IFERROR(INDEX(Insumos!$C$6:$C$405,MATCH($B914,Insumos!$A$6:$A$405,0)),""))</f>
        <v/>
      </c>
      <c r="E914" s="20" t="n"/>
      <c r="F914" s="21" t="n"/>
      <c r="G914" s="20">
        <f>IF(OR(E914="",$B914=""),"",E914*IF(N(F914)=0,1,F914))</f>
        <v/>
      </c>
      <c r="H914" s="16">
        <f>IF($B914="","",IFERROR(INDEX(Insumos!$D$6:$D$405,MATCH($B914,Insumos!$A$6:$A$405,0)),0))</f>
        <v/>
      </c>
      <c r="I914" s="16">
        <f>IF(G914="","",G914*H914)</f>
        <v/>
      </c>
    </row>
    <row r="915">
      <c r="A915" s="14" t="n"/>
      <c r="B915" s="14" t="n"/>
      <c r="C915" s="14">
        <f>IF($B915="","",IFERROR(INDEX(Insumos!$B$6:$B$405,MATCH($B915,Insumos!$A$6:$A$405,0)),"Código não cadastrado"))</f>
        <v/>
      </c>
      <c r="D915" s="14">
        <f>IF($B915="","",IFERROR(INDEX(Insumos!$C$6:$C$405,MATCH($B915,Insumos!$A$6:$A$405,0)),""))</f>
        <v/>
      </c>
      <c r="E915" s="20" t="n"/>
      <c r="F915" s="21" t="n"/>
      <c r="G915" s="20">
        <f>IF(OR(E915="",$B915=""),"",E915*IF(N(F915)=0,1,F915))</f>
        <v/>
      </c>
      <c r="H915" s="16">
        <f>IF($B915="","",IFERROR(INDEX(Insumos!$D$6:$D$405,MATCH($B915,Insumos!$A$6:$A$405,0)),0))</f>
        <v/>
      </c>
      <c r="I915" s="16">
        <f>IF(G915="","",G915*H915)</f>
        <v/>
      </c>
    </row>
    <row r="916">
      <c r="A916" s="14" t="n"/>
      <c r="B916" s="14" t="n"/>
      <c r="C916" s="14">
        <f>IF($B916="","",IFERROR(INDEX(Insumos!$B$6:$B$405,MATCH($B916,Insumos!$A$6:$A$405,0)),"Código não cadastrado"))</f>
        <v/>
      </c>
      <c r="D916" s="14">
        <f>IF($B916="","",IFERROR(INDEX(Insumos!$C$6:$C$405,MATCH($B916,Insumos!$A$6:$A$405,0)),""))</f>
        <v/>
      </c>
      <c r="E916" s="20" t="n"/>
      <c r="F916" s="21" t="n"/>
      <c r="G916" s="20">
        <f>IF(OR(E916="",$B916=""),"",E916*IF(N(F916)=0,1,F916))</f>
        <v/>
      </c>
      <c r="H916" s="16">
        <f>IF($B916="","",IFERROR(INDEX(Insumos!$D$6:$D$405,MATCH($B916,Insumos!$A$6:$A$405,0)),0))</f>
        <v/>
      </c>
      <c r="I916" s="16">
        <f>IF(G916="","",G916*H916)</f>
        <v/>
      </c>
    </row>
    <row r="917">
      <c r="A917" s="14" t="n"/>
      <c r="B917" s="14" t="n"/>
      <c r="C917" s="14">
        <f>IF($B917="","",IFERROR(INDEX(Insumos!$B$6:$B$405,MATCH($B917,Insumos!$A$6:$A$405,0)),"Código não cadastrado"))</f>
        <v/>
      </c>
      <c r="D917" s="14">
        <f>IF($B917="","",IFERROR(INDEX(Insumos!$C$6:$C$405,MATCH($B917,Insumos!$A$6:$A$405,0)),""))</f>
        <v/>
      </c>
      <c r="E917" s="20" t="n"/>
      <c r="F917" s="21" t="n"/>
      <c r="G917" s="20">
        <f>IF(OR(E917="",$B917=""),"",E917*IF(N(F917)=0,1,F917))</f>
        <v/>
      </c>
      <c r="H917" s="16">
        <f>IF($B917="","",IFERROR(INDEX(Insumos!$D$6:$D$405,MATCH($B917,Insumos!$A$6:$A$405,0)),0))</f>
        <v/>
      </c>
      <c r="I917" s="16">
        <f>IF(G917="","",G917*H917)</f>
        <v/>
      </c>
    </row>
    <row r="918">
      <c r="A918" s="14" t="n"/>
      <c r="B918" s="14" t="n"/>
      <c r="C918" s="14">
        <f>IF($B918="","",IFERROR(INDEX(Insumos!$B$6:$B$405,MATCH($B918,Insumos!$A$6:$A$405,0)),"Código não cadastrado"))</f>
        <v/>
      </c>
      <c r="D918" s="14">
        <f>IF($B918="","",IFERROR(INDEX(Insumos!$C$6:$C$405,MATCH($B918,Insumos!$A$6:$A$405,0)),""))</f>
        <v/>
      </c>
      <c r="E918" s="20" t="n"/>
      <c r="F918" s="21" t="n"/>
      <c r="G918" s="20">
        <f>IF(OR(E918="",$B918=""),"",E918*IF(N(F918)=0,1,F918))</f>
        <v/>
      </c>
      <c r="H918" s="16">
        <f>IF($B918="","",IFERROR(INDEX(Insumos!$D$6:$D$405,MATCH($B918,Insumos!$A$6:$A$405,0)),0))</f>
        <v/>
      </c>
      <c r="I918" s="16">
        <f>IF(G918="","",G918*H918)</f>
        <v/>
      </c>
    </row>
    <row r="919">
      <c r="A919" s="14" t="n"/>
      <c r="B919" s="14" t="n"/>
      <c r="C919" s="14">
        <f>IF($B919="","",IFERROR(INDEX(Insumos!$B$6:$B$405,MATCH($B919,Insumos!$A$6:$A$405,0)),"Código não cadastrado"))</f>
        <v/>
      </c>
      <c r="D919" s="14">
        <f>IF($B919="","",IFERROR(INDEX(Insumos!$C$6:$C$405,MATCH($B919,Insumos!$A$6:$A$405,0)),""))</f>
        <v/>
      </c>
      <c r="E919" s="20" t="n"/>
      <c r="F919" s="21" t="n"/>
      <c r="G919" s="20">
        <f>IF(OR(E919="",$B919=""),"",E919*IF(N(F919)=0,1,F919))</f>
        <v/>
      </c>
      <c r="H919" s="16">
        <f>IF($B919="","",IFERROR(INDEX(Insumos!$D$6:$D$405,MATCH($B919,Insumos!$A$6:$A$405,0)),0))</f>
        <v/>
      </c>
      <c r="I919" s="16">
        <f>IF(G919="","",G919*H919)</f>
        <v/>
      </c>
    </row>
    <row r="920">
      <c r="A920" s="14" t="n"/>
      <c r="B920" s="14" t="n"/>
      <c r="C920" s="14">
        <f>IF($B920="","",IFERROR(INDEX(Insumos!$B$6:$B$405,MATCH($B920,Insumos!$A$6:$A$405,0)),"Código não cadastrado"))</f>
        <v/>
      </c>
      <c r="D920" s="14">
        <f>IF($B920="","",IFERROR(INDEX(Insumos!$C$6:$C$405,MATCH($B920,Insumos!$A$6:$A$405,0)),""))</f>
        <v/>
      </c>
      <c r="E920" s="20" t="n"/>
      <c r="F920" s="21" t="n"/>
      <c r="G920" s="20">
        <f>IF(OR(E920="",$B920=""),"",E920*IF(N(F920)=0,1,F920))</f>
        <v/>
      </c>
      <c r="H920" s="16">
        <f>IF($B920="","",IFERROR(INDEX(Insumos!$D$6:$D$405,MATCH($B920,Insumos!$A$6:$A$405,0)),0))</f>
        <v/>
      </c>
      <c r="I920" s="16">
        <f>IF(G920="","",G920*H920)</f>
        <v/>
      </c>
    </row>
    <row r="921">
      <c r="A921" s="14" t="n"/>
      <c r="B921" s="14" t="n"/>
      <c r="C921" s="14">
        <f>IF($B921="","",IFERROR(INDEX(Insumos!$B$6:$B$405,MATCH($B921,Insumos!$A$6:$A$405,0)),"Código não cadastrado"))</f>
        <v/>
      </c>
      <c r="D921" s="14">
        <f>IF($B921="","",IFERROR(INDEX(Insumos!$C$6:$C$405,MATCH($B921,Insumos!$A$6:$A$405,0)),""))</f>
        <v/>
      </c>
      <c r="E921" s="20" t="n"/>
      <c r="F921" s="21" t="n"/>
      <c r="G921" s="20">
        <f>IF(OR(E921="",$B921=""),"",E921*IF(N(F921)=0,1,F921))</f>
        <v/>
      </c>
      <c r="H921" s="16">
        <f>IF($B921="","",IFERROR(INDEX(Insumos!$D$6:$D$405,MATCH($B921,Insumos!$A$6:$A$405,0)),0))</f>
        <v/>
      </c>
      <c r="I921" s="16">
        <f>IF(G921="","",G921*H921)</f>
        <v/>
      </c>
    </row>
    <row r="922">
      <c r="A922" s="14" t="n"/>
      <c r="B922" s="14" t="n"/>
      <c r="C922" s="14">
        <f>IF($B922="","",IFERROR(INDEX(Insumos!$B$6:$B$405,MATCH($B922,Insumos!$A$6:$A$405,0)),"Código não cadastrado"))</f>
        <v/>
      </c>
      <c r="D922" s="14">
        <f>IF($B922="","",IFERROR(INDEX(Insumos!$C$6:$C$405,MATCH($B922,Insumos!$A$6:$A$405,0)),""))</f>
        <v/>
      </c>
      <c r="E922" s="20" t="n"/>
      <c r="F922" s="21" t="n"/>
      <c r="G922" s="20">
        <f>IF(OR(E922="",$B922=""),"",E922*IF(N(F922)=0,1,F922))</f>
        <v/>
      </c>
      <c r="H922" s="16">
        <f>IF($B922="","",IFERROR(INDEX(Insumos!$D$6:$D$405,MATCH($B922,Insumos!$A$6:$A$405,0)),0))</f>
        <v/>
      </c>
      <c r="I922" s="16">
        <f>IF(G922="","",G922*H922)</f>
        <v/>
      </c>
    </row>
    <row r="923">
      <c r="A923" s="14" t="n"/>
      <c r="B923" s="14" t="n"/>
      <c r="C923" s="14">
        <f>IF($B923="","",IFERROR(INDEX(Insumos!$B$6:$B$405,MATCH($B923,Insumos!$A$6:$A$405,0)),"Código não cadastrado"))</f>
        <v/>
      </c>
      <c r="D923" s="14">
        <f>IF($B923="","",IFERROR(INDEX(Insumos!$C$6:$C$405,MATCH($B923,Insumos!$A$6:$A$405,0)),""))</f>
        <v/>
      </c>
      <c r="E923" s="20" t="n"/>
      <c r="F923" s="21" t="n"/>
      <c r="G923" s="20">
        <f>IF(OR(E923="",$B923=""),"",E923*IF(N(F923)=0,1,F923))</f>
        <v/>
      </c>
      <c r="H923" s="16">
        <f>IF($B923="","",IFERROR(INDEX(Insumos!$D$6:$D$405,MATCH($B923,Insumos!$A$6:$A$405,0)),0))</f>
        <v/>
      </c>
      <c r="I923" s="16">
        <f>IF(G923="","",G923*H923)</f>
        <v/>
      </c>
    </row>
    <row r="924">
      <c r="A924" s="14" t="n"/>
      <c r="B924" s="14" t="n"/>
      <c r="C924" s="14">
        <f>IF($B924="","",IFERROR(INDEX(Insumos!$B$6:$B$405,MATCH($B924,Insumos!$A$6:$A$405,0)),"Código não cadastrado"))</f>
        <v/>
      </c>
      <c r="D924" s="14">
        <f>IF($B924="","",IFERROR(INDEX(Insumos!$C$6:$C$405,MATCH($B924,Insumos!$A$6:$A$405,0)),""))</f>
        <v/>
      </c>
      <c r="E924" s="20" t="n"/>
      <c r="F924" s="21" t="n"/>
      <c r="G924" s="20">
        <f>IF(OR(E924="",$B924=""),"",E924*IF(N(F924)=0,1,F924))</f>
        <v/>
      </c>
      <c r="H924" s="16">
        <f>IF($B924="","",IFERROR(INDEX(Insumos!$D$6:$D$405,MATCH($B924,Insumos!$A$6:$A$405,0)),0))</f>
        <v/>
      </c>
      <c r="I924" s="16">
        <f>IF(G924="","",G924*H924)</f>
        <v/>
      </c>
    </row>
    <row r="925">
      <c r="A925" s="14" t="n"/>
      <c r="B925" s="14" t="n"/>
      <c r="C925" s="14">
        <f>IF($B925="","",IFERROR(INDEX(Insumos!$B$6:$B$405,MATCH($B925,Insumos!$A$6:$A$405,0)),"Código não cadastrado"))</f>
        <v/>
      </c>
      <c r="D925" s="14">
        <f>IF($B925="","",IFERROR(INDEX(Insumos!$C$6:$C$405,MATCH($B925,Insumos!$A$6:$A$405,0)),""))</f>
        <v/>
      </c>
      <c r="E925" s="20" t="n"/>
      <c r="F925" s="21" t="n"/>
      <c r="G925" s="20">
        <f>IF(OR(E925="",$B925=""),"",E925*IF(N(F925)=0,1,F925))</f>
        <v/>
      </c>
      <c r="H925" s="16">
        <f>IF($B925="","",IFERROR(INDEX(Insumos!$D$6:$D$405,MATCH($B925,Insumos!$A$6:$A$405,0)),0))</f>
        <v/>
      </c>
      <c r="I925" s="16">
        <f>IF(G925="","",G925*H925)</f>
        <v/>
      </c>
    </row>
    <row r="926">
      <c r="A926" s="14" t="n"/>
      <c r="B926" s="14" t="n"/>
      <c r="C926" s="14">
        <f>IF($B926="","",IFERROR(INDEX(Insumos!$B$6:$B$405,MATCH($B926,Insumos!$A$6:$A$405,0)),"Código não cadastrado"))</f>
        <v/>
      </c>
      <c r="D926" s="14">
        <f>IF($B926="","",IFERROR(INDEX(Insumos!$C$6:$C$405,MATCH($B926,Insumos!$A$6:$A$405,0)),""))</f>
        <v/>
      </c>
      <c r="E926" s="20" t="n"/>
      <c r="F926" s="21" t="n"/>
      <c r="G926" s="20">
        <f>IF(OR(E926="",$B926=""),"",E926*IF(N(F926)=0,1,F926))</f>
        <v/>
      </c>
      <c r="H926" s="16">
        <f>IF($B926="","",IFERROR(INDEX(Insumos!$D$6:$D$405,MATCH($B926,Insumos!$A$6:$A$405,0)),0))</f>
        <v/>
      </c>
      <c r="I926" s="16">
        <f>IF(G926="","",G926*H926)</f>
        <v/>
      </c>
    </row>
    <row r="927">
      <c r="A927" s="14" t="n"/>
      <c r="B927" s="14" t="n"/>
      <c r="C927" s="14">
        <f>IF($B927="","",IFERROR(INDEX(Insumos!$B$6:$B$405,MATCH($B927,Insumos!$A$6:$A$405,0)),"Código não cadastrado"))</f>
        <v/>
      </c>
      <c r="D927" s="14">
        <f>IF($B927="","",IFERROR(INDEX(Insumos!$C$6:$C$405,MATCH($B927,Insumos!$A$6:$A$405,0)),""))</f>
        <v/>
      </c>
      <c r="E927" s="20" t="n"/>
      <c r="F927" s="21" t="n"/>
      <c r="G927" s="20">
        <f>IF(OR(E927="",$B927=""),"",E927*IF(N(F927)=0,1,F927))</f>
        <v/>
      </c>
      <c r="H927" s="16">
        <f>IF($B927="","",IFERROR(INDEX(Insumos!$D$6:$D$405,MATCH($B927,Insumos!$A$6:$A$405,0)),0))</f>
        <v/>
      </c>
      <c r="I927" s="16">
        <f>IF(G927="","",G927*H927)</f>
        <v/>
      </c>
    </row>
    <row r="928">
      <c r="A928" s="14" t="n"/>
      <c r="B928" s="14" t="n"/>
      <c r="C928" s="14">
        <f>IF($B928="","",IFERROR(INDEX(Insumos!$B$6:$B$405,MATCH($B928,Insumos!$A$6:$A$405,0)),"Código não cadastrado"))</f>
        <v/>
      </c>
      <c r="D928" s="14">
        <f>IF($B928="","",IFERROR(INDEX(Insumos!$C$6:$C$405,MATCH($B928,Insumos!$A$6:$A$405,0)),""))</f>
        <v/>
      </c>
      <c r="E928" s="20" t="n"/>
      <c r="F928" s="21" t="n"/>
      <c r="G928" s="20">
        <f>IF(OR(E928="",$B928=""),"",E928*IF(N(F928)=0,1,F928))</f>
        <v/>
      </c>
      <c r="H928" s="16">
        <f>IF($B928="","",IFERROR(INDEX(Insumos!$D$6:$D$405,MATCH($B928,Insumos!$A$6:$A$405,0)),0))</f>
        <v/>
      </c>
      <c r="I928" s="16">
        <f>IF(G928="","",G928*H928)</f>
        <v/>
      </c>
    </row>
    <row r="929">
      <c r="A929" s="14" t="n"/>
      <c r="B929" s="14" t="n"/>
      <c r="C929" s="14">
        <f>IF($B929="","",IFERROR(INDEX(Insumos!$B$6:$B$405,MATCH($B929,Insumos!$A$6:$A$405,0)),"Código não cadastrado"))</f>
        <v/>
      </c>
      <c r="D929" s="14">
        <f>IF($B929="","",IFERROR(INDEX(Insumos!$C$6:$C$405,MATCH($B929,Insumos!$A$6:$A$405,0)),""))</f>
        <v/>
      </c>
      <c r="E929" s="20" t="n"/>
      <c r="F929" s="21" t="n"/>
      <c r="G929" s="20">
        <f>IF(OR(E929="",$B929=""),"",E929*IF(N(F929)=0,1,F929))</f>
        <v/>
      </c>
      <c r="H929" s="16">
        <f>IF($B929="","",IFERROR(INDEX(Insumos!$D$6:$D$405,MATCH($B929,Insumos!$A$6:$A$405,0)),0))</f>
        <v/>
      </c>
      <c r="I929" s="16">
        <f>IF(G929="","",G929*H929)</f>
        <v/>
      </c>
    </row>
    <row r="930">
      <c r="A930" s="14" t="n"/>
      <c r="B930" s="14" t="n"/>
      <c r="C930" s="14">
        <f>IF($B930="","",IFERROR(INDEX(Insumos!$B$6:$B$405,MATCH($B930,Insumos!$A$6:$A$405,0)),"Código não cadastrado"))</f>
        <v/>
      </c>
      <c r="D930" s="14">
        <f>IF($B930="","",IFERROR(INDEX(Insumos!$C$6:$C$405,MATCH($B930,Insumos!$A$6:$A$405,0)),""))</f>
        <v/>
      </c>
      <c r="E930" s="20" t="n"/>
      <c r="F930" s="21" t="n"/>
      <c r="G930" s="20">
        <f>IF(OR(E930="",$B930=""),"",E930*IF(N(F930)=0,1,F930))</f>
        <v/>
      </c>
      <c r="H930" s="16">
        <f>IF($B930="","",IFERROR(INDEX(Insumos!$D$6:$D$405,MATCH($B930,Insumos!$A$6:$A$405,0)),0))</f>
        <v/>
      </c>
      <c r="I930" s="16">
        <f>IF(G930="","",G930*H930)</f>
        <v/>
      </c>
    </row>
    <row r="931">
      <c r="A931" s="14" t="n"/>
      <c r="B931" s="14" t="n"/>
      <c r="C931" s="14">
        <f>IF($B931="","",IFERROR(INDEX(Insumos!$B$6:$B$405,MATCH($B931,Insumos!$A$6:$A$405,0)),"Código não cadastrado"))</f>
        <v/>
      </c>
      <c r="D931" s="14">
        <f>IF($B931="","",IFERROR(INDEX(Insumos!$C$6:$C$405,MATCH($B931,Insumos!$A$6:$A$405,0)),""))</f>
        <v/>
      </c>
      <c r="E931" s="20" t="n"/>
      <c r="F931" s="21" t="n"/>
      <c r="G931" s="20">
        <f>IF(OR(E931="",$B931=""),"",E931*IF(N(F931)=0,1,F931))</f>
        <v/>
      </c>
      <c r="H931" s="16">
        <f>IF($B931="","",IFERROR(INDEX(Insumos!$D$6:$D$405,MATCH($B931,Insumos!$A$6:$A$405,0)),0))</f>
        <v/>
      </c>
      <c r="I931" s="16">
        <f>IF(G931="","",G931*H931)</f>
        <v/>
      </c>
    </row>
    <row r="932">
      <c r="A932" s="14" t="n"/>
      <c r="B932" s="14" t="n"/>
      <c r="C932" s="14">
        <f>IF($B932="","",IFERROR(INDEX(Insumos!$B$6:$B$405,MATCH($B932,Insumos!$A$6:$A$405,0)),"Código não cadastrado"))</f>
        <v/>
      </c>
      <c r="D932" s="14">
        <f>IF($B932="","",IFERROR(INDEX(Insumos!$C$6:$C$405,MATCH($B932,Insumos!$A$6:$A$405,0)),""))</f>
        <v/>
      </c>
      <c r="E932" s="20" t="n"/>
      <c r="F932" s="21" t="n"/>
      <c r="G932" s="20">
        <f>IF(OR(E932="",$B932=""),"",E932*IF(N(F932)=0,1,F932))</f>
        <v/>
      </c>
      <c r="H932" s="16">
        <f>IF($B932="","",IFERROR(INDEX(Insumos!$D$6:$D$405,MATCH($B932,Insumos!$A$6:$A$405,0)),0))</f>
        <v/>
      </c>
      <c r="I932" s="16">
        <f>IF(G932="","",G932*H932)</f>
        <v/>
      </c>
    </row>
    <row r="933">
      <c r="A933" s="14" t="n"/>
      <c r="B933" s="14" t="n"/>
      <c r="C933" s="14">
        <f>IF($B933="","",IFERROR(INDEX(Insumos!$B$6:$B$405,MATCH($B933,Insumos!$A$6:$A$405,0)),"Código não cadastrado"))</f>
        <v/>
      </c>
      <c r="D933" s="14">
        <f>IF($B933="","",IFERROR(INDEX(Insumos!$C$6:$C$405,MATCH($B933,Insumos!$A$6:$A$405,0)),""))</f>
        <v/>
      </c>
      <c r="E933" s="20" t="n"/>
      <c r="F933" s="21" t="n"/>
      <c r="G933" s="20">
        <f>IF(OR(E933="",$B933=""),"",E933*IF(N(F933)=0,1,F933))</f>
        <v/>
      </c>
      <c r="H933" s="16">
        <f>IF($B933="","",IFERROR(INDEX(Insumos!$D$6:$D$405,MATCH($B933,Insumos!$A$6:$A$405,0)),0))</f>
        <v/>
      </c>
      <c r="I933" s="16">
        <f>IF(G933="","",G933*H933)</f>
        <v/>
      </c>
    </row>
    <row r="934">
      <c r="A934" s="14" t="n"/>
      <c r="B934" s="14" t="n"/>
      <c r="C934" s="14">
        <f>IF($B934="","",IFERROR(INDEX(Insumos!$B$6:$B$405,MATCH($B934,Insumos!$A$6:$A$405,0)),"Código não cadastrado"))</f>
        <v/>
      </c>
      <c r="D934" s="14">
        <f>IF($B934="","",IFERROR(INDEX(Insumos!$C$6:$C$405,MATCH($B934,Insumos!$A$6:$A$405,0)),""))</f>
        <v/>
      </c>
      <c r="E934" s="20" t="n"/>
      <c r="F934" s="21" t="n"/>
      <c r="G934" s="20">
        <f>IF(OR(E934="",$B934=""),"",E934*IF(N(F934)=0,1,F934))</f>
        <v/>
      </c>
      <c r="H934" s="16">
        <f>IF($B934="","",IFERROR(INDEX(Insumos!$D$6:$D$405,MATCH($B934,Insumos!$A$6:$A$405,0)),0))</f>
        <v/>
      </c>
      <c r="I934" s="16">
        <f>IF(G934="","",G934*H934)</f>
        <v/>
      </c>
    </row>
    <row r="935">
      <c r="A935" s="14" t="n"/>
      <c r="B935" s="14" t="n"/>
      <c r="C935" s="14">
        <f>IF($B935="","",IFERROR(INDEX(Insumos!$B$6:$B$405,MATCH($B935,Insumos!$A$6:$A$405,0)),"Código não cadastrado"))</f>
        <v/>
      </c>
      <c r="D935" s="14">
        <f>IF($B935="","",IFERROR(INDEX(Insumos!$C$6:$C$405,MATCH($B935,Insumos!$A$6:$A$405,0)),""))</f>
        <v/>
      </c>
      <c r="E935" s="20" t="n"/>
      <c r="F935" s="21" t="n"/>
      <c r="G935" s="20">
        <f>IF(OR(E935="",$B935=""),"",E935*IF(N(F935)=0,1,F935))</f>
        <v/>
      </c>
      <c r="H935" s="16">
        <f>IF($B935="","",IFERROR(INDEX(Insumos!$D$6:$D$405,MATCH($B935,Insumos!$A$6:$A$405,0)),0))</f>
        <v/>
      </c>
      <c r="I935" s="16">
        <f>IF(G935="","",G935*H935)</f>
        <v/>
      </c>
    </row>
    <row r="936">
      <c r="A936" s="14" t="n"/>
      <c r="B936" s="14" t="n"/>
      <c r="C936" s="14">
        <f>IF($B936="","",IFERROR(INDEX(Insumos!$B$6:$B$405,MATCH($B936,Insumos!$A$6:$A$405,0)),"Código não cadastrado"))</f>
        <v/>
      </c>
      <c r="D936" s="14">
        <f>IF($B936="","",IFERROR(INDEX(Insumos!$C$6:$C$405,MATCH($B936,Insumos!$A$6:$A$405,0)),""))</f>
        <v/>
      </c>
      <c r="E936" s="20" t="n"/>
      <c r="F936" s="21" t="n"/>
      <c r="G936" s="20">
        <f>IF(OR(E936="",$B936=""),"",E936*IF(N(F936)=0,1,F936))</f>
        <v/>
      </c>
      <c r="H936" s="16">
        <f>IF($B936="","",IFERROR(INDEX(Insumos!$D$6:$D$405,MATCH($B936,Insumos!$A$6:$A$405,0)),0))</f>
        <v/>
      </c>
      <c r="I936" s="16">
        <f>IF(G936="","",G936*H936)</f>
        <v/>
      </c>
    </row>
    <row r="937">
      <c r="A937" s="14" t="n"/>
      <c r="B937" s="14" t="n"/>
      <c r="C937" s="14">
        <f>IF($B937="","",IFERROR(INDEX(Insumos!$B$6:$B$405,MATCH($B937,Insumos!$A$6:$A$405,0)),"Código não cadastrado"))</f>
        <v/>
      </c>
      <c r="D937" s="14">
        <f>IF($B937="","",IFERROR(INDEX(Insumos!$C$6:$C$405,MATCH($B937,Insumos!$A$6:$A$405,0)),""))</f>
        <v/>
      </c>
      <c r="E937" s="20" t="n"/>
      <c r="F937" s="21" t="n"/>
      <c r="G937" s="20">
        <f>IF(OR(E937="",$B937=""),"",E937*IF(N(F937)=0,1,F937))</f>
        <v/>
      </c>
      <c r="H937" s="16">
        <f>IF($B937="","",IFERROR(INDEX(Insumos!$D$6:$D$405,MATCH($B937,Insumos!$A$6:$A$405,0)),0))</f>
        <v/>
      </c>
      <c r="I937" s="16">
        <f>IF(G937="","",G937*H937)</f>
        <v/>
      </c>
    </row>
    <row r="938">
      <c r="A938" s="14" t="n"/>
      <c r="B938" s="14" t="n"/>
      <c r="C938" s="14">
        <f>IF($B938="","",IFERROR(INDEX(Insumos!$B$6:$B$405,MATCH($B938,Insumos!$A$6:$A$405,0)),"Código não cadastrado"))</f>
        <v/>
      </c>
      <c r="D938" s="14">
        <f>IF($B938="","",IFERROR(INDEX(Insumos!$C$6:$C$405,MATCH($B938,Insumos!$A$6:$A$405,0)),""))</f>
        <v/>
      </c>
      <c r="E938" s="20" t="n"/>
      <c r="F938" s="21" t="n"/>
      <c r="G938" s="20">
        <f>IF(OR(E938="",$B938=""),"",E938*IF(N(F938)=0,1,F938))</f>
        <v/>
      </c>
      <c r="H938" s="16">
        <f>IF($B938="","",IFERROR(INDEX(Insumos!$D$6:$D$405,MATCH($B938,Insumos!$A$6:$A$405,0)),0))</f>
        <v/>
      </c>
      <c r="I938" s="16">
        <f>IF(G938="","",G938*H938)</f>
        <v/>
      </c>
    </row>
    <row r="939">
      <c r="A939" s="14" t="n"/>
      <c r="B939" s="14" t="n"/>
      <c r="C939" s="14">
        <f>IF($B939="","",IFERROR(INDEX(Insumos!$B$6:$B$405,MATCH($B939,Insumos!$A$6:$A$405,0)),"Código não cadastrado"))</f>
        <v/>
      </c>
      <c r="D939" s="14">
        <f>IF($B939="","",IFERROR(INDEX(Insumos!$C$6:$C$405,MATCH($B939,Insumos!$A$6:$A$405,0)),""))</f>
        <v/>
      </c>
      <c r="E939" s="20" t="n"/>
      <c r="F939" s="21" t="n"/>
      <c r="G939" s="20">
        <f>IF(OR(E939="",$B939=""),"",E939*IF(N(F939)=0,1,F939))</f>
        <v/>
      </c>
      <c r="H939" s="16">
        <f>IF($B939="","",IFERROR(INDEX(Insumos!$D$6:$D$405,MATCH($B939,Insumos!$A$6:$A$405,0)),0))</f>
        <v/>
      </c>
      <c r="I939" s="16">
        <f>IF(G939="","",G939*H939)</f>
        <v/>
      </c>
    </row>
    <row r="940">
      <c r="A940" s="14" t="n"/>
      <c r="B940" s="14" t="n"/>
      <c r="C940" s="14">
        <f>IF($B940="","",IFERROR(INDEX(Insumos!$B$6:$B$405,MATCH($B940,Insumos!$A$6:$A$405,0)),"Código não cadastrado"))</f>
        <v/>
      </c>
      <c r="D940" s="14">
        <f>IF($B940="","",IFERROR(INDEX(Insumos!$C$6:$C$405,MATCH($B940,Insumos!$A$6:$A$405,0)),""))</f>
        <v/>
      </c>
      <c r="E940" s="20" t="n"/>
      <c r="F940" s="21" t="n"/>
      <c r="G940" s="20">
        <f>IF(OR(E940="",$B940=""),"",E940*IF(N(F940)=0,1,F940))</f>
        <v/>
      </c>
      <c r="H940" s="16">
        <f>IF($B940="","",IFERROR(INDEX(Insumos!$D$6:$D$405,MATCH($B940,Insumos!$A$6:$A$405,0)),0))</f>
        <v/>
      </c>
      <c r="I940" s="16">
        <f>IF(G940="","",G940*H940)</f>
        <v/>
      </c>
    </row>
    <row r="941">
      <c r="A941" s="14" t="n"/>
      <c r="B941" s="14" t="n"/>
      <c r="C941" s="14">
        <f>IF($B941="","",IFERROR(INDEX(Insumos!$B$6:$B$405,MATCH($B941,Insumos!$A$6:$A$405,0)),"Código não cadastrado"))</f>
        <v/>
      </c>
      <c r="D941" s="14">
        <f>IF($B941="","",IFERROR(INDEX(Insumos!$C$6:$C$405,MATCH($B941,Insumos!$A$6:$A$405,0)),""))</f>
        <v/>
      </c>
      <c r="E941" s="20" t="n"/>
      <c r="F941" s="21" t="n"/>
      <c r="G941" s="20">
        <f>IF(OR(E941="",$B941=""),"",E941*IF(N(F941)=0,1,F941))</f>
        <v/>
      </c>
      <c r="H941" s="16">
        <f>IF($B941="","",IFERROR(INDEX(Insumos!$D$6:$D$405,MATCH($B941,Insumos!$A$6:$A$405,0)),0))</f>
        <v/>
      </c>
      <c r="I941" s="16">
        <f>IF(G941="","",G941*H941)</f>
        <v/>
      </c>
    </row>
    <row r="942">
      <c r="A942" s="14" t="n"/>
      <c r="B942" s="14" t="n"/>
      <c r="C942" s="14">
        <f>IF($B942="","",IFERROR(INDEX(Insumos!$B$6:$B$405,MATCH($B942,Insumos!$A$6:$A$405,0)),"Código não cadastrado"))</f>
        <v/>
      </c>
      <c r="D942" s="14">
        <f>IF($B942="","",IFERROR(INDEX(Insumos!$C$6:$C$405,MATCH($B942,Insumos!$A$6:$A$405,0)),""))</f>
        <v/>
      </c>
      <c r="E942" s="20" t="n"/>
      <c r="F942" s="21" t="n"/>
      <c r="G942" s="20">
        <f>IF(OR(E942="",$B942=""),"",E942*IF(N(F942)=0,1,F942))</f>
        <v/>
      </c>
      <c r="H942" s="16">
        <f>IF($B942="","",IFERROR(INDEX(Insumos!$D$6:$D$405,MATCH($B942,Insumos!$A$6:$A$405,0)),0))</f>
        <v/>
      </c>
      <c r="I942" s="16">
        <f>IF(G942="","",G942*H942)</f>
        <v/>
      </c>
    </row>
    <row r="943">
      <c r="A943" s="14" t="n"/>
      <c r="B943" s="14" t="n"/>
      <c r="C943" s="14">
        <f>IF($B943="","",IFERROR(INDEX(Insumos!$B$6:$B$405,MATCH($B943,Insumos!$A$6:$A$405,0)),"Código não cadastrado"))</f>
        <v/>
      </c>
      <c r="D943" s="14">
        <f>IF($B943="","",IFERROR(INDEX(Insumos!$C$6:$C$405,MATCH($B943,Insumos!$A$6:$A$405,0)),""))</f>
        <v/>
      </c>
      <c r="E943" s="20" t="n"/>
      <c r="F943" s="21" t="n"/>
      <c r="G943" s="20">
        <f>IF(OR(E943="",$B943=""),"",E943*IF(N(F943)=0,1,F943))</f>
        <v/>
      </c>
      <c r="H943" s="16">
        <f>IF($B943="","",IFERROR(INDEX(Insumos!$D$6:$D$405,MATCH($B943,Insumos!$A$6:$A$405,0)),0))</f>
        <v/>
      </c>
      <c r="I943" s="16">
        <f>IF(G943="","",G943*H943)</f>
        <v/>
      </c>
    </row>
    <row r="944">
      <c r="A944" s="14" t="n"/>
      <c r="B944" s="14" t="n"/>
      <c r="C944" s="14">
        <f>IF($B944="","",IFERROR(INDEX(Insumos!$B$6:$B$405,MATCH($B944,Insumos!$A$6:$A$405,0)),"Código não cadastrado"))</f>
        <v/>
      </c>
      <c r="D944" s="14">
        <f>IF($B944="","",IFERROR(INDEX(Insumos!$C$6:$C$405,MATCH($B944,Insumos!$A$6:$A$405,0)),""))</f>
        <v/>
      </c>
      <c r="E944" s="20" t="n"/>
      <c r="F944" s="21" t="n"/>
      <c r="G944" s="20">
        <f>IF(OR(E944="",$B944=""),"",E944*IF(N(F944)=0,1,F944))</f>
        <v/>
      </c>
      <c r="H944" s="16">
        <f>IF($B944="","",IFERROR(INDEX(Insumos!$D$6:$D$405,MATCH($B944,Insumos!$A$6:$A$405,0)),0))</f>
        <v/>
      </c>
      <c r="I944" s="16">
        <f>IF(G944="","",G944*H944)</f>
        <v/>
      </c>
    </row>
    <row r="945">
      <c r="A945" s="14" t="n"/>
      <c r="B945" s="14" t="n"/>
      <c r="C945" s="14">
        <f>IF($B945="","",IFERROR(INDEX(Insumos!$B$6:$B$405,MATCH($B945,Insumos!$A$6:$A$405,0)),"Código não cadastrado"))</f>
        <v/>
      </c>
      <c r="D945" s="14">
        <f>IF($B945="","",IFERROR(INDEX(Insumos!$C$6:$C$405,MATCH($B945,Insumos!$A$6:$A$405,0)),""))</f>
        <v/>
      </c>
      <c r="E945" s="20" t="n"/>
      <c r="F945" s="21" t="n"/>
      <c r="G945" s="20">
        <f>IF(OR(E945="",$B945=""),"",E945*IF(N(F945)=0,1,F945))</f>
        <v/>
      </c>
      <c r="H945" s="16">
        <f>IF($B945="","",IFERROR(INDEX(Insumos!$D$6:$D$405,MATCH($B945,Insumos!$A$6:$A$405,0)),0))</f>
        <v/>
      </c>
      <c r="I945" s="16">
        <f>IF(G945="","",G945*H945)</f>
        <v/>
      </c>
    </row>
    <row r="946">
      <c r="A946" s="14" t="n"/>
      <c r="B946" s="14" t="n"/>
      <c r="C946" s="14">
        <f>IF($B946="","",IFERROR(INDEX(Insumos!$B$6:$B$405,MATCH($B946,Insumos!$A$6:$A$405,0)),"Código não cadastrado"))</f>
        <v/>
      </c>
      <c r="D946" s="14">
        <f>IF($B946="","",IFERROR(INDEX(Insumos!$C$6:$C$405,MATCH($B946,Insumos!$A$6:$A$405,0)),""))</f>
        <v/>
      </c>
      <c r="E946" s="20" t="n"/>
      <c r="F946" s="21" t="n"/>
      <c r="G946" s="20">
        <f>IF(OR(E946="",$B946=""),"",E946*IF(N(F946)=0,1,F946))</f>
        <v/>
      </c>
      <c r="H946" s="16">
        <f>IF($B946="","",IFERROR(INDEX(Insumos!$D$6:$D$405,MATCH($B946,Insumos!$A$6:$A$405,0)),0))</f>
        <v/>
      </c>
      <c r="I946" s="16">
        <f>IF(G946="","",G946*H946)</f>
        <v/>
      </c>
    </row>
    <row r="947">
      <c r="A947" s="14" t="n"/>
      <c r="B947" s="14" t="n"/>
      <c r="C947" s="14">
        <f>IF($B947="","",IFERROR(INDEX(Insumos!$B$6:$B$405,MATCH($B947,Insumos!$A$6:$A$405,0)),"Código não cadastrado"))</f>
        <v/>
      </c>
      <c r="D947" s="14">
        <f>IF($B947="","",IFERROR(INDEX(Insumos!$C$6:$C$405,MATCH($B947,Insumos!$A$6:$A$405,0)),""))</f>
        <v/>
      </c>
      <c r="E947" s="20" t="n"/>
      <c r="F947" s="21" t="n"/>
      <c r="G947" s="20">
        <f>IF(OR(E947="",$B947=""),"",E947*IF(N(F947)=0,1,F947))</f>
        <v/>
      </c>
      <c r="H947" s="16">
        <f>IF($B947="","",IFERROR(INDEX(Insumos!$D$6:$D$405,MATCH($B947,Insumos!$A$6:$A$405,0)),0))</f>
        <v/>
      </c>
      <c r="I947" s="16">
        <f>IF(G947="","",G947*H947)</f>
        <v/>
      </c>
    </row>
    <row r="948">
      <c r="A948" s="14" t="n"/>
      <c r="B948" s="14" t="n"/>
      <c r="C948" s="14">
        <f>IF($B948="","",IFERROR(INDEX(Insumos!$B$6:$B$405,MATCH($B948,Insumos!$A$6:$A$405,0)),"Código não cadastrado"))</f>
        <v/>
      </c>
      <c r="D948" s="14">
        <f>IF($B948="","",IFERROR(INDEX(Insumos!$C$6:$C$405,MATCH($B948,Insumos!$A$6:$A$405,0)),""))</f>
        <v/>
      </c>
      <c r="E948" s="20" t="n"/>
      <c r="F948" s="21" t="n"/>
      <c r="G948" s="20">
        <f>IF(OR(E948="",$B948=""),"",E948*IF(N(F948)=0,1,F948))</f>
        <v/>
      </c>
      <c r="H948" s="16">
        <f>IF($B948="","",IFERROR(INDEX(Insumos!$D$6:$D$405,MATCH($B948,Insumos!$A$6:$A$405,0)),0))</f>
        <v/>
      </c>
      <c r="I948" s="16">
        <f>IF(G948="","",G948*H948)</f>
        <v/>
      </c>
    </row>
    <row r="949">
      <c r="A949" s="14" t="n"/>
      <c r="B949" s="14" t="n"/>
      <c r="C949" s="14">
        <f>IF($B949="","",IFERROR(INDEX(Insumos!$B$6:$B$405,MATCH($B949,Insumos!$A$6:$A$405,0)),"Código não cadastrado"))</f>
        <v/>
      </c>
      <c r="D949" s="14">
        <f>IF($B949="","",IFERROR(INDEX(Insumos!$C$6:$C$405,MATCH($B949,Insumos!$A$6:$A$405,0)),""))</f>
        <v/>
      </c>
      <c r="E949" s="20" t="n"/>
      <c r="F949" s="21" t="n"/>
      <c r="G949" s="20">
        <f>IF(OR(E949="",$B949=""),"",E949*IF(N(F949)=0,1,F949))</f>
        <v/>
      </c>
      <c r="H949" s="16">
        <f>IF($B949="","",IFERROR(INDEX(Insumos!$D$6:$D$405,MATCH($B949,Insumos!$A$6:$A$405,0)),0))</f>
        <v/>
      </c>
      <c r="I949" s="16">
        <f>IF(G949="","",G949*H949)</f>
        <v/>
      </c>
    </row>
    <row r="950">
      <c r="A950" s="14" t="n"/>
      <c r="B950" s="14" t="n"/>
      <c r="C950" s="14">
        <f>IF($B950="","",IFERROR(INDEX(Insumos!$B$6:$B$405,MATCH($B950,Insumos!$A$6:$A$405,0)),"Código não cadastrado"))</f>
        <v/>
      </c>
      <c r="D950" s="14">
        <f>IF($B950="","",IFERROR(INDEX(Insumos!$C$6:$C$405,MATCH($B950,Insumos!$A$6:$A$405,0)),""))</f>
        <v/>
      </c>
      <c r="E950" s="20" t="n"/>
      <c r="F950" s="21" t="n"/>
      <c r="G950" s="20">
        <f>IF(OR(E950="",$B950=""),"",E950*IF(N(F950)=0,1,F950))</f>
        <v/>
      </c>
      <c r="H950" s="16">
        <f>IF($B950="","",IFERROR(INDEX(Insumos!$D$6:$D$405,MATCH($B950,Insumos!$A$6:$A$405,0)),0))</f>
        <v/>
      </c>
      <c r="I950" s="16">
        <f>IF(G950="","",G950*H950)</f>
        <v/>
      </c>
    </row>
    <row r="951">
      <c r="A951" s="14" t="n"/>
      <c r="B951" s="14" t="n"/>
      <c r="C951" s="14">
        <f>IF($B951="","",IFERROR(INDEX(Insumos!$B$6:$B$405,MATCH($B951,Insumos!$A$6:$A$405,0)),"Código não cadastrado"))</f>
        <v/>
      </c>
      <c r="D951" s="14">
        <f>IF($B951="","",IFERROR(INDEX(Insumos!$C$6:$C$405,MATCH($B951,Insumos!$A$6:$A$405,0)),""))</f>
        <v/>
      </c>
      <c r="E951" s="20" t="n"/>
      <c r="F951" s="21" t="n"/>
      <c r="G951" s="20">
        <f>IF(OR(E951="",$B951=""),"",E951*IF(N(F951)=0,1,F951))</f>
        <v/>
      </c>
      <c r="H951" s="16">
        <f>IF($B951="","",IFERROR(INDEX(Insumos!$D$6:$D$405,MATCH($B951,Insumos!$A$6:$A$405,0)),0))</f>
        <v/>
      </c>
      <c r="I951" s="16">
        <f>IF(G951="","",G951*H951)</f>
        <v/>
      </c>
    </row>
    <row r="952">
      <c r="A952" s="14" t="n"/>
      <c r="B952" s="14" t="n"/>
      <c r="C952" s="14">
        <f>IF($B952="","",IFERROR(INDEX(Insumos!$B$6:$B$405,MATCH($B952,Insumos!$A$6:$A$405,0)),"Código não cadastrado"))</f>
        <v/>
      </c>
      <c r="D952" s="14">
        <f>IF($B952="","",IFERROR(INDEX(Insumos!$C$6:$C$405,MATCH($B952,Insumos!$A$6:$A$405,0)),""))</f>
        <v/>
      </c>
      <c r="E952" s="20" t="n"/>
      <c r="F952" s="21" t="n"/>
      <c r="G952" s="20">
        <f>IF(OR(E952="",$B952=""),"",E952*IF(N(F952)=0,1,F952))</f>
        <v/>
      </c>
      <c r="H952" s="16">
        <f>IF($B952="","",IFERROR(INDEX(Insumos!$D$6:$D$405,MATCH($B952,Insumos!$A$6:$A$405,0)),0))</f>
        <v/>
      </c>
      <c r="I952" s="16">
        <f>IF(G952="","",G952*H952)</f>
        <v/>
      </c>
    </row>
    <row r="953">
      <c r="A953" s="14" t="n"/>
      <c r="B953" s="14" t="n"/>
      <c r="C953" s="14">
        <f>IF($B953="","",IFERROR(INDEX(Insumos!$B$6:$B$405,MATCH($B953,Insumos!$A$6:$A$405,0)),"Código não cadastrado"))</f>
        <v/>
      </c>
      <c r="D953" s="14">
        <f>IF($B953="","",IFERROR(INDEX(Insumos!$C$6:$C$405,MATCH($B953,Insumos!$A$6:$A$405,0)),""))</f>
        <v/>
      </c>
      <c r="E953" s="20" t="n"/>
      <c r="F953" s="21" t="n"/>
      <c r="G953" s="20">
        <f>IF(OR(E953="",$B953=""),"",E953*IF(N(F953)=0,1,F953))</f>
        <v/>
      </c>
      <c r="H953" s="16">
        <f>IF($B953="","",IFERROR(INDEX(Insumos!$D$6:$D$405,MATCH($B953,Insumos!$A$6:$A$405,0)),0))</f>
        <v/>
      </c>
      <c r="I953" s="16">
        <f>IF(G953="","",G953*H953)</f>
        <v/>
      </c>
    </row>
    <row r="954">
      <c r="A954" s="14" t="n"/>
      <c r="B954" s="14" t="n"/>
      <c r="C954" s="14">
        <f>IF($B954="","",IFERROR(INDEX(Insumos!$B$6:$B$405,MATCH($B954,Insumos!$A$6:$A$405,0)),"Código não cadastrado"))</f>
        <v/>
      </c>
      <c r="D954" s="14">
        <f>IF($B954="","",IFERROR(INDEX(Insumos!$C$6:$C$405,MATCH($B954,Insumos!$A$6:$A$405,0)),""))</f>
        <v/>
      </c>
      <c r="E954" s="20" t="n"/>
      <c r="F954" s="21" t="n"/>
      <c r="G954" s="20">
        <f>IF(OR(E954="",$B954=""),"",E954*IF(N(F954)=0,1,F954))</f>
        <v/>
      </c>
      <c r="H954" s="16">
        <f>IF($B954="","",IFERROR(INDEX(Insumos!$D$6:$D$405,MATCH($B954,Insumos!$A$6:$A$405,0)),0))</f>
        <v/>
      </c>
      <c r="I954" s="16">
        <f>IF(G954="","",G954*H954)</f>
        <v/>
      </c>
    </row>
    <row r="955">
      <c r="A955" s="14" t="n"/>
      <c r="B955" s="14" t="n"/>
      <c r="C955" s="14">
        <f>IF($B955="","",IFERROR(INDEX(Insumos!$B$6:$B$405,MATCH($B955,Insumos!$A$6:$A$405,0)),"Código não cadastrado"))</f>
        <v/>
      </c>
      <c r="D955" s="14">
        <f>IF($B955="","",IFERROR(INDEX(Insumos!$C$6:$C$405,MATCH($B955,Insumos!$A$6:$A$405,0)),""))</f>
        <v/>
      </c>
      <c r="E955" s="20" t="n"/>
      <c r="F955" s="21" t="n"/>
      <c r="G955" s="20">
        <f>IF(OR(E955="",$B955=""),"",E955*IF(N(F955)=0,1,F955))</f>
        <v/>
      </c>
      <c r="H955" s="16">
        <f>IF($B955="","",IFERROR(INDEX(Insumos!$D$6:$D$405,MATCH($B955,Insumos!$A$6:$A$405,0)),0))</f>
        <v/>
      </c>
      <c r="I955" s="16">
        <f>IF(G955="","",G955*H955)</f>
        <v/>
      </c>
    </row>
    <row r="956">
      <c r="A956" s="14" t="n"/>
      <c r="B956" s="14" t="n"/>
      <c r="C956" s="14">
        <f>IF($B956="","",IFERROR(INDEX(Insumos!$B$6:$B$405,MATCH($B956,Insumos!$A$6:$A$405,0)),"Código não cadastrado"))</f>
        <v/>
      </c>
      <c r="D956" s="14">
        <f>IF($B956="","",IFERROR(INDEX(Insumos!$C$6:$C$405,MATCH($B956,Insumos!$A$6:$A$405,0)),""))</f>
        <v/>
      </c>
      <c r="E956" s="20" t="n"/>
      <c r="F956" s="21" t="n"/>
      <c r="G956" s="20">
        <f>IF(OR(E956="",$B956=""),"",E956*IF(N(F956)=0,1,F956))</f>
        <v/>
      </c>
      <c r="H956" s="16">
        <f>IF($B956="","",IFERROR(INDEX(Insumos!$D$6:$D$405,MATCH($B956,Insumos!$A$6:$A$405,0)),0))</f>
        <v/>
      </c>
      <c r="I956" s="16">
        <f>IF(G956="","",G956*H956)</f>
        <v/>
      </c>
    </row>
    <row r="957">
      <c r="A957" s="14" t="n"/>
      <c r="B957" s="14" t="n"/>
      <c r="C957" s="14">
        <f>IF($B957="","",IFERROR(INDEX(Insumos!$B$6:$B$405,MATCH($B957,Insumos!$A$6:$A$405,0)),"Código não cadastrado"))</f>
        <v/>
      </c>
      <c r="D957" s="14">
        <f>IF($B957="","",IFERROR(INDEX(Insumos!$C$6:$C$405,MATCH($B957,Insumos!$A$6:$A$405,0)),""))</f>
        <v/>
      </c>
      <c r="E957" s="20" t="n"/>
      <c r="F957" s="21" t="n"/>
      <c r="G957" s="20">
        <f>IF(OR(E957="",$B957=""),"",E957*IF(N(F957)=0,1,F957))</f>
        <v/>
      </c>
      <c r="H957" s="16">
        <f>IF($B957="","",IFERROR(INDEX(Insumos!$D$6:$D$405,MATCH($B957,Insumos!$A$6:$A$405,0)),0))</f>
        <v/>
      </c>
      <c r="I957" s="16">
        <f>IF(G957="","",G957*H957)</f>
        <v/>
      </c>
    </row>
    <row r="958">
      <c r="A958" s="14" t="n"/>
      <c r="B958" s="14" t="n"/>
      <c r="C958" s="14">
        <f>IF($B958="","",IFERROR(INDEX(Insumos!$B$6:$B$405,MATCH($B958,Insumos!$A$6:$A$405,0)),"Código não cadastrado"))</f>
        <v/>
      </c>
      <c r="D958" s="14">
        <f>IF($B958="","",IFERROR(INDEX(Insumos!$C$6:$C$405,MATCH($B958,Insumos!$A$6:$A$405,0)),""))</f>
        <v/>
      </c>
      <c r="E958" s="20" t="n"/>
      <c r="F958" s="21" t="n"/>
      <c r="G958" s="20">
        <f>IF(OR(E958="",$B958=""),"",E958*IF(N(F958)=0,1,F958))</f>
        <v/>
      </c>
      <c r="H958" s="16">
        <f>IF($B958="","",IFERROR(INDEX(Insumos!$D$6:$D$405,MATCH($B958,Insumos!$A$6:$A$405,0)),0))</f>
        <v/>
      </c>
      <c r="I958" s="16">
        <f>IF(G958="","",G958*H958)</f>
        <v/>
      </c>
    </row>
    <row r="959">
      <c r="A959" s="14" t="n"/>
      <c r="B959" s="14" t="n"/>
      <c r="C959" s="14">
        <f>IF($B959="","",IFERROR(INDEX(Insumos!$B$6:$B$405,MATCH($B959,Insumos!$A$6:$A$405,0)),"Código não cadastrado"))</f>
        <v/>
      </c>
      <c r="D959" s="14">
        <f>IF($B959="","",IFERROR(INDEX(Insumos!$C$6:$C$405,MATCH($B959,Insumos!$A$6:$A$405,0)),""))</f>
        <v/>
      </c>
      <c r="E959" s="20" t="n"/>
      <c r="F959" s="21" t="n"/>
      <c r="G959" s="20">
        <f>IF(OR(E959="",$B959=""),"",E959*IF(N(F959)=0,1,F959))</f>
        <v/>
      </c>
      <c r="H959" s="16">
        <f>IF($B959="","",IFERROR(INDEX(Insumos!$D$6:$D$405,MATCH($B959,Insumos!$A$6:$A$405,0)),0))</f>
        <v/>
      </c>
      <c r="I959" s="16">
        <f>IF(G959="","",G959*H959)</f>
        <v/>
      </c>
    </row>
    <row r="960">
      <c r="A960" s="14" t="n"/>
      <c r="B960" s="14" t="n"/>
      <c r="C960" s="14">
        <f>IF($B960="","",IFERROR(INDEX(Insumos!$B$6:$B$405,MATCH($B960,Insumos!$A$6:$A$405,0)),"Código não cadastrado"))</f>
        <v/>
      </c>
      <c r="D960" s="14">
        <f>IF($B960="","",IFERROR(INDEX(Insumos!$C$6:$C$405,MATCH($B960,Insumos!$A$6:$A$405,0)),""))</f>
        <v/>
      </c>
      <c r="E960" s="20" t="n"/>
      <c r="F960" s="21" t="n"/>
      <c r="G960" s="20">
        <f>IF(OR(E960="",$B960=""),"",E960*IF(N(F960)=0,1,F960))</f>
        <v/>
      </c>
      <c r="H960" s="16">
        <f>IF($B960="","",IFERROR(INDEX(Insumos!$D$6:$D$405,MATCH($B960,Insumos!$A$6:$A$405,0)),0))</f>
        <v/>
      </c>
      <c r="I960" s="16">
        <f>IF(G960="","",G960*H960)</f>
        <v/>
      </c>
    </row>
    <row r="961">
      <c r="A961" s="14" t="n"/>
      <c r="B961" s="14" t="n"/>
      <c r="C961" s="14">
        <f>IF($B961="","",IFERROR(INDEX(Insumos!$B$6:$B$405,MATCH($B961,Insumos!$A$6:$A$405,0)),"Código não cadastrado"))</f>
        <v/>
      </c>
      <c r="D961" s="14">
        <f>IF($B961="","",IFERROR(INDEX(Insumos!$C$6:$C$405,MATCH($B961,Insumos!$A$6:$A$405,0)),""))</f>
        <v/>
      </c>
      <c r="E961" s="20" t="n"/>
      <c r="F961" s="21" t="n"/>
      <c r="G961" s="20">
        <f>IF(OR(E961="",$B961=""),"",E961*IF(N(F961)=0,1,F961))</f>
        <v/>
      </c>
      <c r="H961" s="16">
        <f>IF($B961="","",IFERROR(INDEX(Insumos!$D$6:$D$405,MATCH($B961,Insumos!$A$6:$A$405,0)),0))</f>
        <v/>
      </c>
      <c r="I961" s="16">
        <f>IF(G961="","",G961*H961)</f>
        <v/>
      </c>
    </row>
    <row r="962">
      <c r="A962" s="14" t="n"/>
      <c r="B962" s="14" t="n"/>
      <c r="C962" s="14">
        <f>IF($B962="","",IFERROR(INDEX(Insumos!$B$6:$B$405,MATCH($B962,Insumos!$A$6:$A$405,0)),"Código não cadastrado"))</f>
        <v/>
      </c>
      <c r="D962" s="14">
        <f>IF($B962="","",IFERROR(INDEX(Insumos!$C$6:$C$405,MATCH($B962,Insumos!$A$6:$A$405,0)),""))</f>
        <v/>
      </c>
      <c r="E962" s="20" t="n"/>
      <c r="F962" s="21" t="n"/>
      <c r="G962" s="20">
        <f>IF(OR(E962="",$B962=""),"",E962*IF(N(F962)=0,1,F962))</f>
        <v/>
      </c>
      <c r="H962" s="16">
        <f>IF($B962="","",IFERROR(INDEX(Insumos!$D$6:$D$405,MATCH($B962,Insumos!$A$6:$A$405,0)),0))</f>
        <v/>
      </c>
      <c r="I962" s="16">
        <f>IF(G962="","",G962*H962)</f>
        <v/>
      </c>
    </row>
    <row r="963">
      <c r="A963" s="14" t="n"/>
      <c r="B963" s="14" t="n"/>
      <c r="C963" s="14">
        <f>IF($B963="","",IFERROR(INDEX(Insumos!$B$6:$B$405,MATCH($B963,Insumos!$A$6:$A$405,0)),"Código não cadastrado"))</f>
        <v/>
      </c>
      <c r="D963" s="14">
        <f>IF($B963="","",IFERROR(INDEX(Insumos!$C$6:$C$405,MATCH($B963,Insumos!$A$6:$A$405,0)),""))</f>
        <v/>
      </c>
      <c r="E963" s="20" t="n"/>
      <c r="F963" s="21" t="n"/>
      <c r="G963" s="20">
        <f>IF(OR(E963="",$B963=""),"",E963*IF(N(F963)=0,1,F963))</f>
        <v/>
      </c>
      <c r="H963" s="16">
        <f>IF($B963="","",IFERROR(INDEX(Insumos!$D$6:$D$405,MATCH($B963,Insumos!$A$6:$A$405,0)),0))</f>
        <v/>
      </c>
      <c r="I963" s="16">
        <f>IF(G963="","",G963*H963)</f>
        <v/>
      </c>
    </row>
    <row r="964">
      <c r="A964" s="14" t="n"/>
      <c r="B964" s="14" t="n"/>
      <c r="C964" s="14">
        <f>IF($B964="","",IFERROR(INDEX(Insumos!$B$6:$B$405,MATCH($B964,Insumos!$A$6:$A$405,0)),"Código não cadastrado"))</f>
        <v/>
      </c>
      <c r="D964" s="14">
        <f>IF($B964="","",IFERROR(INDEX(Insumos!$C$6:$C$405,MATCH($B964,Insumos!$A$6:$A$405,0)),""))</f>
        <v/>
      </c>
      <c r="E964" s="20" t="n"/>
      <c r="F964" s="21" t="n"/>
      <c r="G964" s="20">
        <f>IF(OR(E964="",$B964=""),"",E964*IF(N(F964)=0,1,F964))</f>
        <v/>
      </c>
      <c r="H964" s="16">
        <f>IF($B964="","",IFERROR(INDEX(Insumos!$D$6:$D$405,MATCH($B964,Insumos!$A$6:$A$405,0)),0))</f>
        <v/>
      </c>
      <c r="I964" s="16">
        <f>IF(G964="","",G964*H964)</f>
        <v/>
      </c>
    </row>
    <row r="965">
      <c r="A965" s="14" t="n"/>
      <c r="B965" s="14" t="n"/>
      <c r="C965" s="14">
        <f>IF($B965="","",IFERROR(INDEX(Insumos!$B$6:$B$405,MATCH($B965,Insumos!$A$6:$A$405,0)),"Código não cadastrado"))</f>
        <v/>
      </c>
      <c r="D965" s="14">
        <f>IF($B965="","",IFERROR(INDEX(Insumos!$C$6:$C$405,MATCH($B965,Insumos!$A$6:$A$405,0)),""))</f>
        <v/>
      </c>
      <c r="E965" s="20" t="n"/>
      <c r="F965" s="21" t="n"/>
      <c r="G965" s="20">
        <f>IF(OR(E965="",$B965=""),"",E965*IF(N(F965)=0,1,F965))</f>
        <v/>
      </c>
      <c r="H965" s="16">
        <f>IF($B965="","",IFERROR(INDEX(Insumos!$D$6:$D$405,MATCH($B965,Insumos!$A$6:$A$405,0)),0))</f>
        <v/>
      </c>
      <c r="I965" s="16">
        <f>IF(G965="","",G965*H965)</f>
        <v/>
      </c>
    </row>
    <row r="966">
      <c r="A966" s="14" t="n"/>
      <c r="B966" s="14" t="n"/>
      <c r="C966" s="14">
        <f>IF($B966="","",IFERROR(INDEX(Insumos!$B$6:$B$405,MATCH($B966,Insumos!$A$6:$A$405,0)),"Código não cadastrado"))</f>
        <v/>
      </c>
      <c r="D966" s="14">
        <f>IF($B966="","",IFERROR(INDEX(Insumos!$C$6:$C$405,MATCH($B966,Insumos!$A$6:$A$405,0)),""))</f>
        <v/>
      </c>
      <c r="E966" s="20" t="n"/>
      <c r="F966" s="21" t="n"/>
      <c r="G966" s="20">
        <f>IF(OR(E966="",$B966=""),"",E966*IF(N(F966)=0,1,F966))</f>
        <v/>
      </c>
      <c r="H966" s="16">
        <f>IF($B966="","",IFERROR(INDEX(Insumos!$D$6:$D$405,MATCH($B966,Insumos!$A$6:$A$405,0)),0))</f>
        <v/>
      </c>
      <c r="I966" s="16">
        <f>IF(G966="","",G966*H966)</f>
        <v/>
      </c>
    </row>
    <row r="967">
      <c r="A967" s="14" t="n"/>
      <c r="B967" s="14" t="n"/>
      <c r="C967" s="14">
        <f>IF($B967="","",IFERROR(INDEX(Insumos!$B$6:$B$405,MATCH($B967,Insumos!$A$6:$A$405,0)),"Código não cadastrado"))</f>
        <v/>
      </c>
      <c r="D967" s="14">
        <f>IF($B967="","",IFERROR(INDEX(Insumos!$C$6:$C$405,MATCH($B967,Insumos!$A$6:$A$405,0)),""))</f>
        <v/>
      </c>
      <c r="E967" s="20" t="n"/>
      <c r="F967" s="21" t="n"/>
      <c r="G967" s="20">
        <f>IF(OR(E967="",$B967=""),"",E967*IF(N(F967)=0,1,F967))</f>
        <v/>
      </c>
      <c r="H967" s="16">
        <f>IF($B967="","",IFERROR(INDEX(Insumos!$D$6:$D$405,MATCH($B967,Insumos!$A$6:$A$405,0)),0))</f>
        <v/>
      </c>
      <c r="I967" s="16">
        <f>IF(G967="","",G967*H967)</f>
        <v/>
      </c>
    </row>
    <row r="968">
      <c r="A968" s="14" t="n"/>
      <c r="B968" s="14" t="n"/>
      <c r="C968" s="14">
        <f>IF($B968="","",IFERROR(INDEX(Insumos!$B$6:$B$405,MATCH($B968,Insumos!$A$6:$A$405,0)),"Código não cadastrado"))</f>
        <v/>
      </c>
      <c r="D968" s="14">
        <f>IF($B968="","",IFERROR(INDEX(Insumos!$C$6:$C$405,MATCH($B968,Insumos!$A$6:$A$405,0)),""))</f>
        <v/>
      </c>
      <c r="E968" s="20" t="n"/>
      <c r="F968" s="21" t="n"/>
      <c r="G968" s="20">
        <f>IF(OR(E968="",$B968=""),"",E968*IF(N(F968)=0,1,F968))</f>
        <v/>
      </c>
      <c r="H968" s="16">
        <f>IF($B968="","",IFERROR(INDEX(Insumos!$D$6:$D$405,MATCH($B968,Insumos!$A$6:$A$405,0)),0))</f>
        <v/>
      </c>
      <c r="I968" s="16">
        <f>IF(G968="","",G968*H968)</f>
        <v/>
      </c>
    </row>
    <row r="969">
      <c r="A969" s="14" t="n"/>
      <c r="B969" s="14" t="n"/>
      <c r="C969" s="14">
        <f>IF($B969="","",IFERROR(INDEX(Insumos!$B$6:$B$405,MATCH($B969,Insumos!$A$6:$A$405,0)),"Código não cadastrado"))</f>
        <v/>
      </c>
      <c r="D969" s="14">
        <f>IF($B969="","",IFERROR(INDEX(Insumos!$C$6:$C$405,MATCH($B969,Insumos!$A$6:$A$405,0)),""))</f>
        <v/>
      </c>
      <c r="E969" s="20" t="n"/>
      <c r="F969" s="21" t="n"/>
      <c r="G969" s="20">
        <f>IF(OR(E969="",$B969=""),"",E969*IF(N(F969)=0,1,F969))</f>
        <v/>
      </c>
      <c r="H969" s="16">
        <f>IF($B969="","",IFERROR(INDEX(Insumos!$D$6:$D$405,MATCH($B969,Insumos!$A$6:$A$405,0)),0))</f>
        <v/>
      </c>
      <c r="I969" s="16">
        <f>IF(G969="","",G969*H969)</f>
        <v/>
      </c>
    </row>
    <row r="970">
      <c r="A970" s="14" t="n"/>
      <c r="B970" s="14" t="n"/>
      <c r="C970" s="14">
        <f>IF($B970="","",IFERROR(INDEX(Insumos!$B$6:$B$405,MATCH($B970,Insumos!$A$6:$A$405,0)),"Código não cadastrado"))</f>
        <v/>
      </c>
      <c r="D970" s="14">
        <f>IF($B970="","",IFERROR(INDEX(Insumos!$C$6:$C$405,MATCH($B970,Insumos!$A$6:$A$405,0)),""))</f>
        <v/>
      </c>
      <c r="E970" s="20" t="n"/>
      <c r="F970" s="21" t="n"/>
      <c r="G970" s="20">
        <f>IF(OR(E970="",$B970=""),"",E970*IF(N(F970)=0,1,F970))</f>
        <v/>
      </c>
      <c r="H970" s="16">
        <f>IF($B970="","",IFERROR(INDEX(Insumos!$D$6:$D$405,MATCH($B970,Insumos!$A$6:$A$405,0)),0))</f>
        <v/>
      </c>
      <c r="I970" s="16">
        <f>IF(G970="","",G970*H970)</f>
        <v/>
      </c>
    </row>
    <row r="971">
      <c r="A971" s="14" t="n"/>
      <c r="B971" s="14" t="n"/>
      <c r="C971" s="14">
        <f>IF($B971="","",IFERROR(INDEX(Insumos!$B$6:$B$405,MATCH($B971,Insumos!$A$6:$A$405,0)),"Código não cadastrado"))</f>
        <v/>
      </c>
      <c r="D971" s="14">
        <f>IF($B971="","",IFERROR(INDEX(Insumos!$C$6:$C$405,MATCH($B971,Insumos!$A$6:$A$405,0)),""))</f>
        <v/>
      </c>
      <c r="E971" s="20" t="n"/>
      <c r="F971" s="21" t="n"/>
      <c r="G971" s="20">
        <f>IF(OR(E971="",$B971=""),"",E971*IF(N(F971)=0,1,F971))</f>
        <v/>
      </c>
      <c r="H971" s="16">
        <f>IF($B971="","",IFERROR(INDEX(Insumos!$D$6:$D$405,MATCH($B971,Insumos!$A$6:$A$405,0)),0))</f>
        <v/>
      </c>
      <c r="I971" s="16">
        <f>IF(G971="","",G971*H971)</f>
        <v/>
      </c>
    </row>
    <row r="972">
      <c r="A972" s="14" t="n"/>
      <c r="B972" s="14" t="n"/>
      <c r="C972" s="14">
        <f>IF($B972="","",IFERROR(INDEX(Insumos!$B$6:$B$405,MATCH($B972,Insumos!$A$6:$A$405,0)),"Código não cadastrado"))</f>
        <v/>
      </c>
      <c r="D972" s="14">
        <f>IF($B972="","",IFERROR(INDEX(Insumos!$C$6:$C$405,MATCH($B972,Insumos!$A$6:$A$405,0)),""))</f>
        <v/>
      </c>
      <c r="E972" s="20" t="n"/>
      <c r="F972" s="21" t="n"/>
      <c r="G972" s="20">
        <f>IF(OR(E972="",$B972=""),"",E972*IF(N(F972)=0,1,F972))</f>
        <v/>
      </c>
      <c r="H972" s="16">
        <f>IF($B972="","",IFERROR(INDEX(Insumos!$D$6:$D$405,MATCH($B972,Insumos!$A$6:$A$405,0)),0))</f>
        <v/>
      </c>
      <c r="I972" s="16">
        <f>IF(G972="","",G972*H972)</f>
        <v/>
      </c>
    </row>
    <row r="973">
      <c r="A973" s="14" t="n"/>
      <c r="B973" s="14" t="n"/>
      <c r="C973" s="14">
        <f>IF($B973="","",IFERROR(INDEX(Insumos!$B$6:$B$405,MATCH($B973,Insumos!$A$6:$A$405,0)),"Código não cadastrado"))</f>
        <v/>
      </c>
      <c r="D973" s="14">
        <f>IF($B973="","",IFERROR(INDEX(Insumos!$C$6:$C$405,MATCH($B973,Insumos!$A$6:$A$405,0)),""))</f>
        <v/>
      </c>
      <c r="E973" s="20" t="n"/>
      <c r="F973" s="21" t="n"/>
      <c r="G973" s="20">
        <f>IF(OR(E973="",$B973=""),"",E973*IF(N(F973)=0,1,F973))</f>
        <v/>
      </c>
      <c r="H973" s="16">
        <f>IF($B973="","",IFERROR(INDEX(Insumos!$D$6:$D$405,MATCH($B973,Insumos!$A$6:$A$405,0)),0))</f>
        <v/>
      </c>
      <c r="I973" s="16">
        <f>IF(G973="","",G973*H973)</f>
        <v/>
      </c>
    </row>
    <row r="974">
      <c r="A974" s="14" t="n"/>
      <c r="B974" s="14" t="n"/>
      <c r="C974" s="14">
        <f>IF($B974="","",IFERROR(INDEX(Insumos!$B$6:$B$405,MATCH($B974,Insumos!$A$6:$A$405,0)),"Código não cadastrado"))</f>
        <v/>
      </c>
      <c r="D974" s="14">
        <f>IF($B974="","",IFERROR(INDEX(Insumos!$C$6:$C$405,MATCH($B974,Insumos!$A$6:$A$405,0)),""))</f>
        <v/>
      </c>
      <c r="E974" s="20" t="n"/>
      <c r="F974" s="21" t="n"/>
      <c r="G974" s="20">
        <f>IF(OR(E974="",$B974=""),"",E974*IF(N(F974)=0,1,F974))</f>
        <v/>
      </c>
      <c r="H974" s="16">
        <f>IF($B974="","",IFERROR(INDEX(Insumos!$D$6:$D$405,MATCH($B974,Insumos!$A$6:$A$405,0)),0))</f>
        <v/>
      </c>
      <c r="I974" s="16">
        <f>IF(G974="","",G974*H974)</f>
        <v/>
      </c>
    </row>
    <row r="975">
      <c r="A975" s="14" t="n"/>
      <c r="B975" s="14" t="n"/>
      <c r="C975" s="14">
        <f>IF($B975="","",IFERROR(INDEX(Insumos!$B$6:$B$405,MATCH($B975,Insumos!$A$6:$A$405,0)),"Código não cadastrado"))</f>
        <v/>
      </c>
      <c r="D975" s="14">
        <f>IF($B975="","",IFERROR(INDEX(Insumos!$C$6:$C$405,MATCH($B975,Insumos!$A$6:$A$405,0)),""))</f>
        <v/>
      </c>
      <c r="E975" s="20" t="n"/>
      <c r="F975" s="21" t="n"/>
      <c r="G975" s="20">
        <f>IF(OR(E975="",$B975=""),"",E975*IF(N(F975)=0,1,F975))</f>
        <v/>
      </c>
      <c r="H975" s="16">
        <f>IF($B975="","",IFERROR(INDEX(Insumos!$D$6:$D$405,MATCH($B975,Insumos!$A$6:$A$405,0)),0))</f>
        <v/>
      </c>
      <c r="I975" s="16">
        <f>IF(G975="","",G975*H975)</f>
        <v/>
      </c>
    </row>
    <row r="976">
      <c r="A976" s="14" t="n"/>
      <c r="B976" s="14" t="n"/>
      <c r="C976" s="14">
        <f>IF($B976="","",IFERROR(INDEX(Insumos!$B$6:$B$405,MATCH($B976,Insumos!$A$6:$A$405,0)),"Código não cadastrado"))</f>
        <v/>
      </c>
      <c r="D976" s="14">
        <f>IF($B976="","",IFERROR(INDEX(Insumos!$C$6:$C$405,MATCH($B976,Insumos!$A$6:$A$405,0)),""))</f>
        <v/>
      </c>
      <c r="E976" s="20" t="n"/>
      <c r="F976" s="21" t="n"/>
      <c r="G976" s="20">
        <f>IF(OR(E976="",$B976=""),"",E976*IF(N(F976)=0,1,F976))</f>
        <v/>
      </c>
      <c r="H976" s="16">
        <f>IF($B976="","",IFERROR(INDEX(Insumos!$D$6:$D$405,MATCH($B976,Insumos!$A$6:$A$405,0)),0))</f>
        <v/>
      </c>
      <c r="I976" s="16">
        <f>IF(G976="","",G976*H976)</f>
        <v/>
      </c>
    </row>
    <row r="977">
      <c r="A977" s="14" t="n"/>
      <c r="B977" s="14" t="n"/>
      <c r="C977" s="14">
        <f>IF($B977="","",IFERROR(INDEX(Insumos!$B$6:$B$405,MATCH($B977,Insumos!$A$6:$A$405,0)),"Código não cadastrado"))</f>
        <v/>
      </c>
      <c r="D977" s="14">
        <f>IF($B977="","",IFERROR(INDEX(Insumos!$C$6:$C$405,MATCH($B977,Insumos!$A$6:$A$405,0)),""))</f>
        <v/>
      </c>
      <c r="E977" s="20" t="n"/>
      <c r="F977" s="21" t="n"/>
      <c r="G977" s="20">
        <f>IF(OR(E977="",$B977=""),"",E977*IF(N(F977)=0,1,F977))</f>
        <v/>
      </c>
      <c r="H977" s="16">
        <f>IF($B977="","",IFERROR(INDEX(Insumos!$D$6:$D$405,MATCH($B977,Insumos!$A$6:$A$405,0)),0))</f>
        <v/>
      </c>
      <c r="I977" s="16">
        <f>IF(G977="","",G977*H977)</f>
        <v/>
      </c>
    </row>
    <row r="978">
      <c r="A978" s="14" t="n"/>
      <c r="B978" s="14" t="n"/>
      <c r="C978" s="14">
        <f>IF($B978="","",IFERROR(INDEX(Insumos!$B$6:$B$405,MATCH($B978,Insumos!$A$6:$A$405,0)),"Código não cadastrado"))</f>
        <v/>
      </c>
      <c r="D978" s="14">
        <f>IF($B978="","",IFERROR(INDEX(Insumos!$C$6:$C$405,MATCH($B978,Insumos!$A$6:$A$405,0)),""))</f>
        <v/>
      </c>
      <c r="E978" s="20" t="n"/>
      <c r="F978" s="21" t="n"/>
      <c r="G978" s="20">
        <f>IF(OR(E978="",$B978=""),"",E978*IF(N(F978)=0,1,F978))</f>
        <v/>
      </c>
      <c r="H978" s="16">
        <f>IF($B978="","",IFERROR(INDEX(Insumos!$D$6:$D$405,MATCH($B978,Insumos!$A$6:$A$405,0)),0))</f>
        <v/>
      </c>
      <c r="I978" s="16">
        <f>IF(G978="","",G978*H978)</f>
        <v/>
      </c>
    </row>
    <row r="979">
      <c r="A979" s="14" t="n"/>
      <c r="B979" s="14" t="n"/>
      <c r="C979" s="14">
        <f>IF($B979="","",IFERROR(INDEX(Insumos!$B$6:$B$405,MATCH($B979,Insumos!$A$6:$A$405,0)),"Código não cadastrado"))</f>
        <v/>
      </c>
      <c r="D979" s="14">
        <f>IF($B979="","",IFERROR(INDEX(Insumos!$C$6:$C$405,MATCH($B979,Insumos!$A$6:$A$405,0)),""))</f>
        <v/>
      </c>
      <c r="E979" s="20" t="n"/>
      <c r="F979" s="21" t="n"/>
      <c r="G979" s="20">
        <f>IF(OR(E979="",$B979=""),"",E979*IF(N(F979)=0,1,F979))</f>
        <v/>
      </c>
      <c r="H979" s="16">
        <f>IF($B979="","",IFERROR(INDEX(Insumos!$D$6:$D$405,MATCH($B979,Insumos!$A$6:$A$405,0)),0))</f>
        <v/>
      </c>
      <c r="I979" s="16">
        <f>IF(G979="","",G979*H979)</f>
        <v/>
      </c>
    </row>
    <row r="980">
      <c r="A980" s="14" t="n"/>
      <c r="B980" s="14" t="n"/>
      <c r="C980" s="14">
        <f>IF($B980="","",IFERROR(INDEX(Insumos!$B$6:$B$405,MATCH($B980,Insumos!$A$6:$A$405,0)),"Código não cadastrado"))</f>
        <v/>
      </c>
      <c r="D980" s="14">
        <f>IF($B980="","",IFERROR(INDEX(Insumos!$C$6:$C$405,MATCH($B980,Insumos!$A$6:$A$405,0)),""))</f>
        <v/>
      </c>
      <c r="E980" s="20" t="n"/>
      <c r="F980" s="21" t="n"/>
      <c r="G980" s="20">
        <f>IF(OR(E980="",$B980=""),"",E980*IF(N(F980)=0,1,F980))</f>
        <v/>
      </c>
      <c r="H980" s="16">
        <f>IF($B980="","",IFERROR(INDEX(Insumos!$D$6:$D$405,MATCH($B980,Insumos!$A$6:$A$405,0)),0))</f>
        <v/>
      </c>
      <c r="I980" s="16">
        <f>IF(G980="","",G980*H980)</f>
        <v/>
      </c>
    </row>
    <row r="981">
      <c r="A981" s="14" t="n"/>
      <c r="B981" s="14" t="n"/>
      <c r="C981" s="14">
        <f>IF($B981="","",IFERROR(INDEX(Insumos!$B$6:$B$405,MATCH($B981,Insumos!$A$6:$A$405,0)),"Código não cadastrado"))</f>
        <v/>
      </c>
      <c r="D981" s="14">
        <f>IF($B981="","",IFERROR(INDEX(Insumos!$C$6:$C$405,MATCH($B981,Insumos!$A$6:$A$405,0)),""))</f>
        <v/>
      </c>
      <c r="E981" s="20" t="n"/>
      <c r="F981" s="21" t="n"/>
      <c r="G981" s="20">
        <f>IF(OR(E981="",$B981=""),"",E981*IF(N(F981)=0,1,F981))</f>
        <v/>
      </c>
      <c r="H981" s="16">
        <f>IF($B981="","",IFERROR(INDEX(Insumos!$D$6:$D$405,MATCH($B981,Insumos!$A$6:$A$405,0)),0))</f>
        <v/>
      </c>
      <c r="I981" s="16">
        <f>IF(G981="","",G981*H981)</f>
        <v/>
      </c>
    </row>
    <row r="982">
      <c r="A982" s="14" t="n"/>
      <c r="B982" s="14" t="n"/>
      <c r="C982" s="14">
        <f>IF($B982="","",IFERROR(INDEX(Insumos!$B$6:$B$405,MATCH($B982,Insumos!$A$6:$A$405,0)),"Código não cadastrado"))</f>
        <v/>
      </c>
      <c r="D982" s="14">
        <f>IF($B982="","",IFERROR(INDEX(Insumos!$C$6:$C$405,MATCH($B982,Insumos!$A$6:$A$405,0)),""))</f>
        <v/>
      </c>
      <c r="E982" s="20" t="n"/>
      <c r="F982" s="21" t="n"/>
      <c r="G982" s="20">
        <f>IF(OR(E982="",$B982=""),"",E982*IF(N(F982)=0,1,F982))</f>
        <v/>
      </c>
      <c r="H982" s="16">
        <f>IF($B982="","",IFERROR(INDEX(Insumos!$D$6:$D$405,MATCH($B982,Insumos!$A$6:$A$405,0)),0))</f>
        <v/>
      </c>
      <c r="I982" s="16">
        <f>IF(G982="","",G982*H982)</f>
        <v/>
      </c>
    </row>
    <row r="983">
      <c r="A983" s="14" t="n"/>
      <c r="B983" s="14" t="n"/>
      <c r="C983" s="14">
        <f>IF($B983="","",IFERROR(INDEX(Insumos!$B$6:$B$405,MATCH($B983,Insumos!$A$6:$A$405,0)),"Código não cadastrado"))</f>
        <v/>
      </c>
      <c r="D983" s="14">
        <f>IF($B983="","",IFERROR(INDEX(Insumos!$C$6:$C$405,MATCH($B983,Insumos!$A$6:$A$405,0)),""))</f>
        <v/>
      </c>
      <c r="E983" s="20" t="n"/>
      <c r="F983" s="21" t="n"/>
      <c r="G983" s="20">
        <f>IF(OR(E983="",$B983=""),"",E983*IF(N(F983)=0,1,F983))</f>
        <v/>
      </c>
      <c r="H983" s="16">
        <f>IF($B983="","",IFERROR(INDEX(Insumos!$D$6:$D$405,MATCH($B983,Insumos!$A$6:$A$405,0)),0))</f>
        <v/>
      </c>
      <c r="I983" s="16">
        <f>IF(G983="","",G983*H983)</f>
        <v/>
      </c>
    </row>
    <row r="984">
      <c r="A984" s="14" t="n"/>
      <c r="B984" s="14" t="n"/>
      <c r="C984" s="14">
        <f>IF($B984="","",IFERROR(INDEX(Insumos!$B$6:$B$405,MATCH($B984,Insumos!$A$6:$A$405,0)),"Código não cadastrado"))</f>
        <v/>
      </c>
      <c r="D984" s="14">
        <f>IF($B984="","",IFERROR(INDEX(Insumos!$C$6:$C$405,MATCH($B984,Insumos!$A$6:$A$405,0)),""))</f>
        <v/>
      </c>
      <c r="E984" s="20" t="n"/>
      <c r="F984" s="21" t="n"/>
      <c r="G984" s="20">
        <f>IF(OR(E984="",$B984=""),"",E984*IF(N(F984)=0,1,F984))</f>
        <v/>
      </c>
      <c r="H984" s="16">
        <f>IF($B984="","",IFERROR(INDEX(Insumos!$D$6:$D$405,MATCH($B984,Insumos!$A$6:$A$405,0)),0))</f>
        <v/>
      </c>
      <c r="I984" s="16">
        <f>IF(G984="","",G984*H984)</f>
        <v/>
      </c>
    </row>
    <row r="985">
      <c r="A985" s="14" t="n"/>
      <c r="B985" s="14" t="n"/>
      <c r="C985" s="14">
        <f>IF($B985="","",IFERROR(INDEX(Insumos!$B$6:$B$405,MATCH($B985,Insumos!$A$6:$A$405,0)),"Código não cadastrado"))</f>
        <v/>
      </c>
      <c r="D985" s="14">
        <f>IF($B985="","",IFERROR(INDEX(Insumos!$C$6:$C$405,MATCH($B985,Insumos!$A$6:$A$405,0)),""))</f>
        <v/>
      </c>
      <c r="E985" s="20" t="n"/>
      <c r="F985" s="21" t="n"/>
      <c r="G985" s="20">
        <f>IF(OR(E985="",$B985=""),"",E985*IF(N(F985)=0,1,F985))</f>
        <v/>
      </c>
      <c r="H985" s="16">
        <f>IF($B985="","",IFERROR(INDEX(Insumos!$D$6:$D$405,MATCH($B985,Insumos!$A$6:$A$405,0)),0))</f>
        <v/>
      </c>
      <c r="I985" s="16">
        <f>IF(G985="","",G985*H985)</f>
        <v/>
      </c>
    </row>
    <row r="986">
      <c r="A986" s="14" t="n"/>
      <c r="B986" s="14" t="n"/>
      <c r="C986" s="14">
        <f>IF($B986="","",IFERROR(INDEX(Insumos!$B$6:$B$405,MATCH($B986,Insumos!$A$6:$A$405,0)),"Código não cadastrado"))</f>
        <v/>
      </c>
      <c r="D986" s="14">
        <f>IF($B986="","",IFERROR(INDEX(Insumos!$C$6:$C$405,MATCH($B986,Insumos!$A$6:$A$405,0)),""))</f>
        <v/>
      </c>
      <c r="E986" s="20" t="n"/>
      <c r="F986" s="21" t="n"/>
      <c r="G986" s="20">
        <f>IF(OR(E986="",$B986=""),"",E986*IF(N(F986)=0,1,F986))</f>
        <v/>
      </c>
      <c r="H986" s="16">
        <f>IF($B986="","",IFERROR(INDEX(Insumos!$D$6:$D$405,MATCH($B986,Insumos!$A$6:$A$405,0)),0))</f>
        <v/>
      </c>
      <c r="I986" s="16">
        <f>IF(G986="","",G986*H986)</f>
        <v/>
      </c>
    </row>
    <row r="987">
      <c r="A987" s="14" t="n"/>
      <c r="B987" s="14" t="n"/>
      <c r="C987" s="14">
        <f>IF($B987="","",IFERROR(INDEX(Insumos!$B$6:$B$405,MATCH($B987,Insumos!$A$6:$A$405,0)),"Código não cadastrado"))</f>
        <v/>
      </c>
      <c r="D987" s="14">
        <f>IF($B987="","",IFERROR(INDEX(Insumos!$C$6:$C$405,MATCH($B987,Insumos!$A$6:$A$405,0)),""))</f>
        <v/>
      </c>
      <c r="E987" s="20" t="n"/>
      <c r="F987" s="21" t="n"/>
      <c r="G987" s="20">
        <f>IF(OR(E987="",$B987=""),"",E987*IF(N(F987)=0,1,F987))</f>
        <v/>
      </c>
      <c r="H987" s="16">
        <f>IF($B987="","",IFERROR(INDEX(Insumos!$D$6:$D$405,MATCH($B987,Insumos!$A$6:$A$405,0)),0))</f>
        <v/>
      </c>
      <c r="I987" s="16">
        <f>IF(G987="","",G987*H987)</f>
        <v/>
      </c>
    </row>
    <row r="988">
      <c r="A988" s="14" t="n"/>
      <c r="B988" s="14" t="n"/>
      <c r="C988" s="14">
        <f>IF($B988="","",IFERROR(INDEX(Insumos!$B$6:$B$405,MATCH($B988,Insumos!$A$6:$A$405,0)),"Código não cadastrado"))</f>
        <v/>
      </c>
      <c r="D988" s="14">
        <f>IF($B988="","",IFERROR(INDEX(Insumos!$C$6:$C$405,MATCH($B988,Insumos!$A$6:$A$405,0)),""))</f>
        <v/>
      </c>
      <c r="E988" s="20" t="n"/>
      <c r="F988" s="21" t="n"/>
      <c r="G988" s="20">
        <f>IF(OR(E988="",$B988=""),"",E988*IF(N(F988)=0,1,F988))</f>
        <v/>
      </c>
      <c r="H988" s="16">
        <f>IF($B988="","",IFERROR(INDEX(Insumos!$D$6:$D$405,MATCH($B988,Insumos!$A$6:$A$405,0)),0))</f>
        <v/>
      </c>
      <c r="I988" s="16">
        <f>IF(G988="","",G988*H988)</f>
        <v/>
      </c>
    </row>
    <row r="989">
      <c r="A989" s="14" t="n"/>
      <c r="B989" s="14" t="n"/>
      <c r="C989" s="14">
        <f>IF($B989="","",IFERROR(INDEX(Insumos!$B$6:$B$405,MATCH($B989,Insumos!$A$6:$A$405,0)),"Código não cadastrado"))</f>
        <v/>
      </c>
      <c r="D989" s="14">
        <f>IF($B989="","",IFERROR(INDEX(Insumos!$C$6:$C$405,MATCH($B989,Insumos!$A$6:$A$405,0)),""))</f>
        <v/>
      </c>
      <c r="E989" s="20" t="n"/>
      <c r="F989" s="21" t="n"/>
      <c r="G989" s="20">
        <f>IF(OR(E989="",$B989=""),"",E989*IF(N(F989)=0,1,F989))</f>
        <v/>
      </c>
      <c r="H989" s="16">
        <f>IF($B989="","",IFERROR(INDEX(Insumos!$D$6:$D$405,MATCH($B989,Insumos!$A$6:$A$405,0)),0))</f>
        <v/>
      </c>
      <c r="I989" s="16">
        <f>IF(G989="","",G989*H989)</f>
        <v/>
      </c>
    </row>
    <row r="990">
      <c r="A990" s="14" t="n"/>
      <c r="B990" s="14" t="n"/>
      <c r="C990" s="14">
        <f>IF($B990="","",IFERROR(INDEX(Insumos!$B$6:$B$405,MATCH($B990,Insumos!$A$6:$A$405,0)),"Código não cadastrado"))</f>
        <v/>
      </c>
      <c r="D990" s="14">
        <f>IF($B990="","",IFERROR(INDEX(Insumos!$C$6:$C$405,MATCH($B990,Insumos!$A$6:$A$405,0)),""))</f>
        <v/>
      </c>
      <c r="E990" s="20" t="n"/>
      <c r="F990" s="21" t="n"/>
      <c r="G990" s="20">
        <f>IF(OR(E990="",$B990=""),"",E990*IF(N(F990)=0,1,F990))</f>
        <v/>
      </c>
      <c r="H990" s="16">
        <f>IF($B990="","",IFERROR(INDEX(Insumos!$D$6:$D$405,MATCH($B990,Insumos!$A$6:$A$405,0)),0))</f>
        <v/>
      </c>
      <c r="I990" s="16">
        <f>IF(G990="","",G990*H990)</f>
        <v/>
      </c>
    </row>
    <row r="991">
      <c r="A991" s="14" t="n"/>
      <c r="B991" s="14" t="n"/>
      <c r="C991" s="14">
        <f>IF($B991="","",IFERROR(INDEX(Insumos!$B$6:$B$405,MATCH($B991,Insumos!$A$6:$A$405,0)),"Código não cadastrado"))</f>
        <v/>
      </c>
      <c r="D991" s="14">
        <f>IF($B991="","",IFERROR(INDEX(Insumos!$C$6:$C$405,MATCH($B991,Insumos!$A$6:$A$405,0)),""))</f>
        <v/>
      </c>
      <c r="E991" s="20" t="n"/>
      <c r="F991" s="21" t="n"/>
      <c r="G991" s="20">
        <f>IF(OR(E991="",$B991=""),"",E991*IF(N(F991)=0,1,F991))</f>
        <v/>
      </c>
      <c r="H991" s="16">
        <f>IF($B991="","",IFERROR(INDEX(Insumos!$D$6:$D$405,MATCH($B991,Insumos!$A$6:$A$405,0)),0))</f>
        <v/>
      </c>
      <c r="I991" s="16">
        <f>IF(G991="","",G991*H991)</f>
        <v/>
      </c>
    </row>
    <row r="992">
      <c r="A992" s="14" t="n"/>
      <c r="B992" s="14" t="n"/>
      <c r="C992" s="14">
        <f>IF($B992="","",IFERROR(INDEX(Insumos!$B$6:$B$405,MATCH($B992,Insumos!$A$6:$A$405,0)),"Código não cadastrado"))</f>
        <v/>
      </c>
      <c r="D992" s="14">
        <f>IF($B992="","",IFERROR(INDEX(Insumos!$C$6:$C$405,MATCH($B992,Insumos!$A$6:$A$405,0)),""))</f>
        <v/>
      </c>
      <c r="E992" s="20" t="n"/>
      <c r="F992" s="21" t="n"/>
      <c r="G992" s="20">
        <f>IF(OR(E992="",$B992=""),"",E992*IF(N(F992)=0,1,F992))</f>
        <v/>
      </c>
      <c r="H992" s="16">
        <f>IF($B992="","",IFERROR(INDEX(Insumos!$D$6:$D$405,MATCH($B992,Insumos!$A$6:$A$405,0)),0))</f>
        <v/>
      </c>
      <c r="I992" s="16">
        <f>IF(G992="","",G992*H992)</f>
        <v/>
      </c>
    </row>
    <row r="993">
      <c r="A993" s="14" t="n"/>
      <c r="B993" s="14" t="n"/>
      <c r="C993" s="14">
        <f>IF($B993="","",IFERROR(INDEX(Insumos!$B$6:$B$405,MATCH($B993,Insumos!$A$6:$A$405,0)),"Código não cadastrado"))</f>
        <v/>
      </c>
      <c r="D993" s="14">
        <f>IF($B993="","",IFERROR(INDEX(Insumos!$C$6:$C$405,MATCH($B993,Insumos!$A$6:$A$405,0)),""))</f>
        <v/>
      </c>
      <c r="E993" s="20" t="n"/>
      <c r="F993" s="21" t="n"/>
      <c r="G993" s="20">
        <f>IF(OR(E993="",$B993=""),"",E993*IF(N(F993)=0,1,F993))</f>
        <v/>
      </c>
      <c r="H993" s="16">
        <f>IF($B993="","",IFERROR(INDEX(Insumos!$D$6:$D$405,MATCH($B993,Insumos!$A$6:$A$405,0)),0))</f>
        <v/>
      </c>
      <c r="I993" s="16">
        <f>IF(G993="","",G993*H993)</f>
        <v/>
      </c>
    </row>
    <row r="994">
      <c r="A994" s="14" t="n"/>
      <c r="B994" s="14" t="n"/>
      <c r="C994" s="14">
        <f>IF($B994="","",IFERROR(INDEX(Insumos!$B$6:$B$405,MATCH($B994,Insumos!$A$6:$A$405,0)),"Código não cadastrado"))</f>
        <v/>
      </c>
      <c r="D994" s="14">
        <f>IF($B994="","",IFERROR(INDEX(Insumos!$C$6:$C$405,MATCH($B994,Insumos!$A$6:$A$405,0)),""))</f>
        <v/>
      </c>
      <c r="E994" s="20" t="n"/>
      <c r="F994" s="21" t="n"/>
      <c r="G994" s="20">
        <f>IF(OR(E994="",$B994=""),"",E994*IF(N(F994)=0,1,F994))</f>
        <v/>
      </c>
      <c r="H994" s="16">
        <f>IF($B994="","",IFERROR(INDEX(Insumos!$D$6:$D$405,MATCH($B994,Insumos!$A$6:$A$405,0)),0))</f>
        <v/>
      </c>
      <c r="I994" s="16">
        <f>IF(G994="","",G994*H994)</f>
        <v/>
      </c>
    </row>
    <row r="995">
      <c r="A995" s="14" t="n"/>
      <c r="B995" s="14" t="n"/>
      <c r="C995" s="14">
        <f>IF($B995="","",IFERROR(INDEX(Insumos!$B$6:$B$405,MATCH($B995,Insumos!$A$6:$A$405,0)),"Código não cadastrado"))</f>
        <v/>
      </c>
      <c r="D995" s="14">
        <f>IF($B995="","",IFERROR(INDEX(Insumos!$C$6:$C$405,MATCH($B995,Insumos!$A$6:$A$405,0)),""))</f>
        <v/>
      </c>
      <c r="E995" s="20" t="n"/>
      <c r="F995" s="21" t="n"/>
      <c r="G995" s="20">
        <f>IF(OR(E995="",$B995=""),"",E995*IF(N(F995)=0,1,F995))</f>
        <v/>
      </c>
      <c r="H995" s="16">
        <f>IF($B995="","",IFERROR(INDEX(Insumos!$D$6:$D$405,MATCH($B995,Insumos!$A$6:$A$405,0)),0))</f>
        <v/>
      </c>
      <c r="I995" s="16">
        <f>IF(G995="","",G995*H995)</f>
        <v/>
      </c>
    </row>
    <row r="996">
      <c r="A996" s="14" t="n"/>
      <c r="B996" s="14" t="n"/>
      <c r="C996" s="14">
        <f>IF($B996="","",IFERROR(INDEX(Insumos!$B$6:$B$405,MATCH($B996,Insumos!$A$6:$A$405,0)),"Código não cadastrado"))</f>
        <v/>
      </c>
      <c r="D996" s="14">
        <f>IF($B996="","",IFERROR(INDEX(Insumos!$C$6:$C$405,MATCH($B996,Insumos!$A$6:$A$405,0)),""))</f>
        <v/>
      </c>
      <c r="E996" s="20" t="n"/>
      <c r="F996" s="21" t="n"/>
      <c r="G996" s="20">
        <f>IF(OR(E996="",$B996=""),"",E996*IF(N(F996)=0,1,F996))</f>
        <v/>
      </c>
      <c r="H996" s="16">
        <f>IF($B996="","",IFERROR(INDEX(Insumos!$D$6:$D$405,MATCH($B996,Insumos!$A$6:$A$405,0)),0))</f>
        <v/>
      </c>
      <c r="I996" s="16">
        <f>IF(G996="","",G996*H996)</f>
        <v/>
      </c>
    </row>
    <row r="997">
      <c r="A997" s="14" t="n"/>
      <c r="B997" s="14" t="n"/>
      <c r="C997" s="14">
        <f>IF($B997="","",IFERROR(INDEX(Insumos!$B$6:$B$405,MATCH($B997,Insumos!$A$6:$A$405,0)),"Código não cadastrado"))</f>
        <v/>
      </c>
      <c r="D997" s="14">
        <f>IF($B997="","",IFERROR(INDEX(Insumos!$C$6:$C$405,MATCH($B997,Insumos!$A$6:$A$405,0)),""))</f>
        <v/>
      </c>
      <c r="E997" s="20" t="n"/>
      <c r="F997" s="21" t="n"/>
      <c r="G997" s="20">
        <f>IF(OR(E997="",$B997=""),"",E997*IF(N(F997)=0,1,F997))</f>
        <v/>
      </c>
      <c r="H997" s="16">
        <f>IF($B997="","",IFERROR(INDEX(Insumos!$D$6:$D$405,MATCH($B997,Insumos!$A$6:$A$405,0)),0))</f>
        <v/>
      </c>
      <c r="I997" s="16">
        <f>IF(G997="","",G997*H997)</f>
        <v/>
      </c>
    </row>
    <row r="998">
      <c r="A998" s="14" t="n"/>
      <c r="B998" s="14" t="n"/>
      <c r="C998" s="14">
        <f>IF($B998="","",IFERROR(INDEX(Insumos!$B$6:$B$405,MATCH($B998,Insumos!$A$6:$A$405,0)),"Código não cadastrado"))</f>
        <v/>
      </c>
      <c r="D998" s="14">
        <f>IF($B998="","",IFERROR(INDEX(Insumos!$C$6:$C$405,MATCH($B998,Insumos!$A$6:$A$405,0)),""))</f>
        <v/>
      </c>
      <c r="E998" s="20" t="n"/>
      <c r="F998" s="21" t="n"/>
      <c r="G998" s="20">
        <f>IF(OR(E998="",$B998=""),"",E998*IF(N(F998)=0,1,F998))</f>
        <v/>
      </c>
      <c r="H998" s="16">
        <f>IF($B998="","",IFERROR(INDEX(Insumos!$D$6:$D$405,MATCH($B998,Insumos!$A$6:$A$405,0)),0))</f>
        <v/>
      </c>
      <c r="I998" s="16">
        <f>IF(G998="","",G998*H998)</f>
        <v/>
      </c>
    </row>
    <row r="999">
      <c r="A999" s="14" t="n"/>
      <c r="B999" s="14" t="n"/>
      <c r="C999" s="14">
        <f>IF($B999="","",IFERROR(INDEX(Insumos!$B$6:$B$405,MATCH($B999,Insumos!$A$6:$A$405,0)),"Código não cadastrado"))</f>
        <v/>
      </c>
      <c r="D999" s="14">
        <f>IF($B999="","",IFERROR(INDEX(Insumos!$C$6:$C$405,MATCH($B999,Insumos!$A$6:$A$405,0)),""))</f>
        <v/>
      </c>
      <c r="E999" s="20" t="n"/>
      <c r="F999" s="21" t="n"/>
      <c r="G999" s="20">
        <f>IF(OR(E999="",$B999=""),"",E999*IF(N(F999)=0,1,F999))</f>
        <v/>
      </c>
      <c r="H999" s="16">
        <f>IF($B999="","",IFERROR(INDEX(Insumos!$D$6:$D$405,MATCH($B999,Insumos!$A$6:$A$405,0)),0))</f>
        <v/>
      </c>
      <c r="I999" s="16">
        <f>IF(G999="","",G999*H999)</f>
        <v/>
      </c>
    </row>
    <row r="1000">
      <c r="A1000" s="14" t="n"/>
      <c r="B1000" s="14" t="n"/>
      <c r="C1000" s="14">
        <f>IF($B1000="","",IFERROR(INDEX(Insumos!$B$6:$B$405,MATCH($B1000,Insumos!$A$6:$A$405,0)),"Código não cadastrado"))</f>
        <v/>
      </c>
      <c r="D1000" s="14">
        <f>IF($B1000="","",IFERROR(INDEX(Insumos!$C$6:$C$405,MATCH($B1000,Insumos!$A$6:$A$405,0)),""))</f>
        <v/>
      </c>
      <c r="E1000" s="20" t="n"/>
      <c r="F1000" s="21" t="n"/>
      <c r="G1000" s="20">
        <f>IF(OR(E1000="",$B1000=""),"",E1000*IF(N(F1000)=0,1,F1000))</f>
        <v/>
      </c>
      <c r="H1000" s="16">
        <f>IF($B1000="","",IFERROR(INDEX(Insumos!$D$6:$D$405,MATCH($B1000,Insumos!$A$6:$A$405,0)),0))</f>
        <v/>
      </c>
      <c r="I1000" s="16">
        <f>IF(G1000="","",G1000*H1000)</f>
        <v/>
      </c>
    </row>
    <row r="1001">
      <c r="A1001" s="14" t="n"/>
      <c r="B1001" s="14" t="n"/>
      <c r="C1001" s="14">
        <f>IF($B1001="","",IFERROR(INDEX(Insumos!$B$6:$B$405,MATCH($B1001,Insumos!$A$6:$A$405,0)),"Código não cadastrado"))</f>
        <v/>
      </c>
      <c r="D1001" s="14">
        <f>IF($B1001="","",IFERROR(INDEX(Insumos!$C$6:$C$405,MATCH($B1001,Insumos!$A$6:$A$405,0)),""))</f>
        <v/>
      </c>
      <c r="E1001" s="20" t="n"/>
      <c r="F1001" s="21" t="n"/>
      <c r="G1001" s="20">
        <f>IF(OR(E1001="",$B1001=""),"",E1001*IF(N(F1001)=0,1,F1001))</f>
        <v/>
      </c>
      <c r="H1001" s="16">
        <f>IF($B1001="","",IFERROR(INDEX(Insumos!$D$6:$D$405,MATCH($B1001,Insumos!$A$6:$A$405,0)),0))</f>
        <v/>
      </c>
      <c r="I1001" s="16">
        <f>IF(G1001="","",G1001*H1001)</f>
        <v/>
      </c>
    </row>
    <row r="1002">
      <c r="A1002" s="14" t="n"/>
      <c r="B1002" s="14" t="n"/>
      <c r="C1002" s="14">
        <f>IF($B1002="","",IFERROR(INDEX(Insumos!$B$6:$B$405,MATCH($B1002,Insumos!$A$6:$A$405,0)),"Código não cadastrado"))</f>
        <v/>
      </c>
      <c r="D1002" s="14">
        <f>IF($B1002="","",IFERROR(INDEX(Insumos!$C$6:$C$405,MATCH($B1002,Insumos!$A$6:$A$405,0)),""))</f>
        <v/>
      </c>
      <c r="E1002" s="20" t="n"/>
      <c r="F1002" s="21" t="n"/>
      <c r="G1002" s="20">
        <f>IF(OR(E1002="",$B1002=""),"",E1002*IF(N(F1002)=0,1,F1002))</f>
        <v/>
      </c>
      <c r="H1002" s="16">
        <f>IF($B1002="","",IFERROR(INDEX(Insumos!$D$6:$D$405,MATCH($B1002,Insumos!$A$6:$A$405,0)),0))</f>
        <v/>
      </c>
      <c r="I1002" s="16">
        <f>IF(G1002="","",G1002*H1002)</f>
        <v/>
      </c>
    </row>
    <row r="1003">
      <c r="A1003" s="14" t="n"/>
      <c r="B1003" s="14" t="n"/>
      <c r="C1003" s="14">
        <f>IF($B1003="","",IFERROR(INDEX(Insumos!$B$6:$B$405,MATCH($B1003,Insumos!$A$6:$A$405,0)),"Código não cadastrado"))</f>
        <v/>
      </c>
      <c r="D1003" s="14">
        <f>IF($B1003="","",IFERROR(INDEX(Insumos!$C$6:$C$405,MATCH($B1003,Insumos!$A$6:$A$405,0)),""))</f>
        <v/>
      </c>
      <c r="E1003" s="20" t="n"/>
      <c r="F1003" s="21" t="n"/>
      <c r="G1003" s="20">
        <f>IF(OR(E1003="",$B1003=""),"",E1003*IF(N(F1003)=0,1,F1003))</f>
        <v/>
      </c>
      <c r="H1003" s="16">
        <f>IF($B1003="","",IFERROR(INDEX(Insumos!$D$6:$D$405,MATCH($B1003,Insumos!$A$6:$A$405,0)),0))</f>
        <v/>
      </c>
      <c r="I1003" s="16">
        <f>IF(G1003="","",G1003*H1003)</f>
        <v/>
      </c>
    </row>
    <row r="1004">
      <c r="A1004" s="14" t="n"/>
      <c r="B1004" s="14" t="n"/>
      <c r="C1004" s="14">
        <f>IF($B1004="","",IFERROR(INDEX(Insumos!$B$6:$B$405,MATCH($B1004,Insumos!$A$6:$A$405,0)),"Código não cadastrado"))</f>
        <v/>
      </c>
      <c r="D1004" s="14">
        <f>IF($B1004="","",IFERROR(INDEX(Insumos!$C$6:$C$405,MATCH($B1004,Insumos!$A$6:$A$405,0)),""))</f>
        <v/>
      </c>
      <c r="E1004" s="20" t="n"/>
      <c r="F1004" s="21" t="n"/>
      <c r="G1004" s="20">
        <f>IF(OR(E1004="",$B1004=""),"",E1004*IF(N(F1004)=0,1,F1004))</f>
        <v/>
      </c>
      <c r="H1004" s="16">
        <f>IF($B1004="","",IFERROR(INDEX(Insumos!$D$6:$D$405,MATCH($B1004,Insumos!$A$6:$A$405,0)),0))</f>
        <v/>
      </c>
      <c r="I1004" s="16">
        <f>IF(G1004="","",G1004*H1004)</f>
        <v/>
      </c>
    </row>
    <row r="1005">
      <c r="A1005" s="14" t="n"/>
      <c r="B1005" s="14" t="n"/>
      <c r="C1005" s="14">
        <f>IF($B1005="","",IFERROR(INDEX(Insumos!$B$6:$B$405,MATCH($B1005,Insumos!$A$6:$A$405,0)),"Código não cadastrado"))</f>
        <v/>
      </c>
      <c r="D1005" s="14">
        <f>IF($B1005="","",IFERROR(INDEX(Insumos!$C$6:$C$405,MATCH($B1005,Insumos!$A$6:$A$405,0)),""))</f>
        <v/>
      </c>
      <c r="E1005" s="20" t="n"/>
      <c r="F1005" s="21" t="n"/>
      <c r="G1005" s="20">
        <f>IF(OR(E1005="",$B1005=""),"",E1005*IF(N(F1005)=0,1,F1005))</f>
        <v/>
      </c>
      <c r="H1005" s="16">
        <f>IF($B1005="","",IFERROR(INDEX(Insumos!$D$6:$D$405,MATCH($B1005,Insumos!$A$6:$A$405,0)),0))</f>
        <v/>
      </c>
      <c r="I1005" s="16">
        <f>IF(G1005="","",G1005*H1005)</f>
        <v/>
      </c>
    </row>
    <row r="1006">
      <c r="A1006" s="14" t="n"/>
      <c r="B1006" s="14" t="n"/>
      <c r="C1006" s="14">
        <f>IF($B1006="","",IFERROR(INDEX(Insumos!$B$6:$B$405,MATCH($B1006,Insumos!$A$6:$A$405,0)),"Código não cadastrado"))</f>
        <v/>
      </c>
      <c r="D1006" s="14">
        <f>IF($B1006="","",IFERROR(INDEX(Insumos!$C$6:$C$405,MATCH($B1006,Insumos!$A$6:$A$405,0)),""))</f>
        <v/>
      </c>
      <c r="E1006" s="20" t="n"/>
      <c r="F1006" s="21" t="n"/>
      <c r="G1006" s="20">
        <f>IF(OR(E1006="",$B1006=""),"",E1006*IF(N(F1006)=0,1,F1006))</f>
        <v/>
      </c>
      <c r="H1006" s="16">
        <f>IF($B1006="","",IFERROR(INDEX(Insumos!$D$6:$D$405,MATCH($B1006,Insumos!$A$6:$A$405,0)),0))</f>
        <v/>
      </c>
      <c r="I1006" s="16">
        <f>IF(G1006="","",G1006*H1006)</f>
        <v/>
      </c>
    </row>
    <row r="1007">
      <c r="A1007" s="14" t="n"/>
      <c r="B1007" s="14" t="n"/>
      <c r="C1007" s="14">
        <f>IF($B1007="","",IFERROR(INDEX(Insumos!$B$6:$B$405,MATCH($B1007,Insumos!$A$6:$A$405,0)),"Código não cadastrado"))</f>
        <v/>
      </c>
      <c r="D1007" s="14">
        <f>IF($B1007="","",IFERROR(INDEX(Insumos!$C$6:$C$405,MATCH($B1007,Insumos!$A$6:$A$405,0)),""))</f>
        <v/>
      </c>
      <c r="E1007" s="20" t="n"/>
      <c r="F1007" s="21" t="n"/>
      <c r="G1007" s="20">
        <f>IF(OR(E1007="",$B1007=""),"",E1007*IF(N(F1007)=0,1,F1007))</f>
        <v/>
      </c>
      <c r="H1007" s="16">
        <f>IF($B1007="","",IFERROR(INDEX(Insumos!$D$6:$D$405,MATCH($B1007,Insumos!$A$6:$A$405,0)),0))</f>
        <v/>
      </c>
      <c r="I1007" s="16">
        <f>IF(G1007="","",G1007*H1007)</f>
        <v/>
      </c>
    </row>
    <row r="1008">
      <c r="A1008" s="14" t="n"/>
      <c r="B1008" s="14" t="n"/>
      <c r="C1008" s="14">
        <f>IF($B1008="","",IFERROR(INDEX(Insumos!$B$6:$B$405,MATCH($B1008,Insumos!$A$6:$A$405,0)),"Código não cadastrado"))</f>
        <v/>
      </c>
      <c r="D1008" s="14">
        <f>IF($B1008="","",IFERROR(INDEX(Insumos!$C$6:$C$405,MATCH($B1008,Insumos!$A$6:$A$405,0)),""))</f>
        <v/>
      </c>
      <c r="E1008" s="20" t="n"/>
      <c r="F1008" s="21" t="n"/>
      <c r="G1008" s="20">
        <f>IF(OR(E1008="",$B1008=""),"",E1008*IF(N(F1008)=0,1,F1008))</f>
        <v/>
      </c>
      <c r="H1008" s="16">
        <f>IF($B1008="","",IFERROR(INDEX(Insumos!$D$6:$D$405,MATCH($B1008,Insumos!$A$6:$A$405,0)),0))</f>
        <v/>
      </c>
      <c r="I1008" s="16">
        <f>IF(G1008="","",G1008*H1008)</f>
        <v/>
      </c>
    </row>
    <row r="1009">
      <c r="A1009" s="14" t="n"/>
      <c r="B1009" s="14" t="n"/>
      <c r="C1009" s="14">
        <f>IF($B1009="","",IFERROR(INDEX(Insumos!$B$6:$B$405,MATCH($B1009,Insumos!$A$6:$A$405,0)),"Código não cadastrado"))</f>
        <v/>
      </c>
      <c r="D1009" s="14">
        <f>IF($B1009="","",IFERROR(INDEX(Insumos!$C$6:$C$405,MATCH($B1009,Insumos!$A$6:$A$405,0)),""))</f>
        <v/>
      </c>
      <c r="E1009" s="20" t="n"/>
      <c r="F1009" s="21" t="n"/>
      <c r="G1009" s="20">
        <f>IF(OR(E1009="",$B1009=""),"",E1009*IF(N(F1009)=0,1,F1009))</f>
        <v/>
      </c>
      <c r="H1009" s="16">
        <f>IF($B1009="","",IFERROR(INDEX(Insumos!$D$6:$D$405,MATCH($B1009,Insumos!$A$6:$A$405,0)),0))</f>
        <v/>
      </c>
      <c r="I1009" s="16">
        <f>IF(G1009="","",G1009*H1009)</f>
        <v/>
      </c>
    </row>
    <row r="1010">
      <c r="A1010" s="14" t="n"/>
      <c r="B1010" s="14" t="n"/>
      <c r="C1010" s="14">
        <f>IF($B1010="","",IFERROR(INDEX(Insumos!$B$6:$B$405,MATCH($B1010,Insumos!$A$6:$A$405,0)),"Código não cadastrado"))</f>
        <v/>
      </c>
      <c r="D1010" s="14">
        <f>IF($B1010="","",IFERROR(INDEX(Insumos!$C$6:$C$405,MATCH($B1010,Insumos!$A$6:$A$405,0)),""))</f>
        <v/>
      </c>
      <c r="E1010" s="20" t="n"/>
      <c r="F1010" s="21" t="n"/>
      <c r="G1010" s="20">
        <f>IF(OR(E1010="",$B1010=""),"",E1010*IF(N(F1010)=0,1,F1010))</f>
        <v/>
      </c>
      <c r="H1010" s="16">
        <f>IF($B1010="","",IFERROR(INDEX(Insumos!$D$6:$D$405,MATCH($B1010,Insumos!$A$6:$A$405,0)),0))</f>
        <v/>
      </c>
      <c r="I1010" s="16">
        <f>IF(G1010="","",G1010*H1010)</f>
        <v/>
      </c>
    </row>
    <row r="1011">
      <c r="A1011" s="14" t="n"/>
      <c r="B1011" s="14" t="n"/>
      <c r="C1011" s="14">
        <f>IF($B1011="","",IFERROR(INDEX(Insumos!$B$6:$B$405,MATCH($B1011,Insumos!$A$6:$A$405,0)),"Código não cadastrado"))</f>
        <v/>
      </c>
      <c r="D1011" s="14">
        <f>IF($B1011="","",IFERROR(INDEX(Insumos!$C$6:$C$405,MATCH($B1011,Insumos!$A$6:$A$405,0)),""))</f>
        <v/>
      </c>
      <c r="E1011" s="20" t="n"/>
      <c r="F1011" s="21" t="n"/>
      <c r="G1011" s="20">
        <f>IF(OR(E1011="",$B1011=""),"",E1011*IF(N(F1011)=0,1,F1011))</f>
        <v/>
      </c>
      <c r="H1011" s="16">
        <f>IF($B1011="","",IFERROR(INDEX(Insumos!$D$6:$D$405,MATCH($B1011,Insumos!$A$6:$A$405,0)),0))</f>
        <v/>
      </c>
      <c r="I1011" s="16">
        <f>IF(G1011="","",G1011*H1011)</f>
        <v/>
      </c>
    </row>
    <row r="1012">
      <c r="A1012" s="14" t="n"/>
      <c r="B1012" s="14" t="n"/>
      <c r="C1012" s="14">
        <f>IF($B1012="","",IFERROR(INDEX(Insumos!$B$6:$B$405,MATCH($B1012,Insumos!$A$6:$A$405,0)),"Código não cadastrado"))</f>
        <v/>
      </c>
      <c r="D1012" s="14">
        <f>IF($B1012="","",IFERROR(INDEX(Insumos!$C$6:$C$405,MATCH($B1012,Insumos!$A$6:$A$405,0)),""))</f>
        <v/>
      </c>
      <c r="E1012" s="20" t="n"/>
      <c r="F1012" s="21" t="n"/>
      <c r="G1012" s="20">
        <f>IF(OR(E1012="",$B1012=""),"",E1012*IF(N(F1012)=0,1,F1012))</f>
        <v/>
      </c>
      <c r="H1012" s="16">
        <f>IF($B1012="","",IFERROR(INDEX(Insumos!$D$6:$D$405,MATCH($B1012,Insumos!$A$6:$A$405,0)),0))</f>
        <v/>
      </c>
      <c r="I1012" s="16">
        <f>IF(G1012="","",G1012*H1012)</f>
        <v/>
      </c>
    </row>
    <row r="1013">
      <c r="A1013" s="14" t="n"/>
      <c r="B1013" s="14" t="n"/>
      <c r="C1013" s="14">
        <f>IF($B1013="","",IFERROR(INDEX(Insumos!$B$6:$B$405,MATCH($B1013,Insumos!$A$6:$A$405,0)),"Código não cadastrado"))</f>
        <v/>
      </c>
      <c r="D1013" s="14">
        <f>IF($B1013="","",IFERROR(INDEX(Insumos!$C$6:$C$405,MATCH($B1013,Insumos!$A$6:$A$405,0)),""))</f>
        <v/>
      </c>
      <c r="E1013" s="20" t="n"/>
      <c r="F1013" s="21" t="n"/>
      <c r="G1013" s="20">
        <f>IF(OR(E1013="",$B1013=""),"",E1013*IF(N(F1013)=0,1,F1013))</f>
        <v/>
      </c>
      <c r="H1013" s="16">
        <f>IF($B1013="","",IFERROR(INDEX(Insumos!$D$6:$D$405,MATCH($B1013,Insumos!$A$6:$A$405,0)),0))</f>
        <v/>
      </c>
      <c r="I1013" s="16">
        <f>IF(G1013="","",G1013*H1013)</f>
        <v/>
      </c>
    </row>
    <row r="1014">
      <c r="A1014" s="14" t="n"/>
      <c r="B1014" s="14" t="n"/>
      <c r="C1014" s="14">
        <f>IF($B1014="","",IFERROR(INDEX(Insumos!$B$6:$B$405,MATCH($B1014,Insumos!$A$6:$A$405,0)),"Código não cadastrado"))</f>
        <v/>
      </c>
      <c r="D1014" s="14">
        <f>IF($B1014="","",IFERROR(INDEX(Insumos!$C$6:$C$405,MATCH($B1014,Insumos!$A$6:$A$405,0)),""))</f>
        <v/>
      </c>
      <c r="E1014" s="20" t="n"/>
      <c r="F1014" s="21" t="n"/>
      <c r="G1014" s="20">
        <f>IF(OR(E1014="",$B1014=""),"",E1014*IF(N(F1014)=0,1,F1014))</f>
        <v/>
      </c>
      <c r="H1014" s="16">
        <f>IF($B1014="","",IFERROR(INDEX(Insumos!$D$6:$D$405,MATCH($B1014,Insumos!$A$6:$A$405,0)),0))</f>
        <v/>
      </c>
      <c r="I1014" s="16">
        <f>IF(G1014="","",G1014*H1014)</f>
        <v/>
      </c>
    </row>
    <row r="1015">
      <c r="A1015" s="14" t="n"/>
      <c r="B1015" s="14" t="n"/>
      <c r="C1015" s="14">
        <f>IF($B1015="","",IFERROR(INDEX(Insumos!$B$6:$B$405,MATCH($B1015,Insumos!$A$6:$A$405,0)),"Código não cadastrado"))</f>
        <v/>
      </c>
      <c r="D1015" s="14">
        <f>IF($B1015="","",IFERROR(INDEX(Insumos!$C$6:$C$405,MATCH($B1015,Insumos!$A$6:$A$405,0)),""))</f>
        <v/>
      </c>
      <c r="E1015" s="20" t="n"/>
      <c r="F1015" s="21" t="n"/>
      <c r="G1015" s="20">
        <f>IF(OR(E1015="",$B1015=""),"",E1015*IF(N(F1015)=0,1,F1015))</f>
        <v/>
      </c>
      <c r="H1015" s="16">
        <f>IF($B1015="","",IFERROR(INDEX(Insumos!$D$6:$D$405,MATCH($B1015,Insumos!$A$6:$A$405,0)),0))</f>
        <v/>
      </c>
      <c r="I1015" s="16">
        <f>IF(G1015="","",G1015*H1015)</f>
        <v/>
      </c>
    </row>
    <row r="1016">
      <c r="A1016" s="14" t="n"/>
      <c r="B1016" s="14" t="n"/>
      <c r="C1016" s="14">
        <f>IF($B1016="","",IFERROR(INDEX(Insumos!$B$6:$B$405,MATCH($B1016,Insumos!$A$6:$A$405,0)),"Código não cadastrado"))</f>
        <v/>
      </c>
      <c r="D1016" s="14">
        <f>IF($B1016="","",IFERROR(INDEX(Insumos!$C$6:$C$405,MATCH($B1016,Insumos!$A$6:$A$405,0)),""))</f>
        <v/>
      </c>
      <c r="E1016" s="20" t="n"/>
      <c r="F1016" s="21" t="n"/>
      <c r="G1016" s="20">
        <f>IF(OR(E1016="",$B1016=""),"",E1016*IF(N(F1016)=0,1,F1016))</f>
        <v/>
      </c>
      <c r="H1016" s="16">
        <f>IF($B1016="","",IFERROR(INDEX(Insumos!$D$6:$D$405,MATCH($B1016,Insumos!$A$6:$A$405,0)),0))</f>
        <v/>
      </c>
      <c r="I1016" s="16">
        <f>IF(G1016="","",G1016*H1016)</f>
        <v/>
      </c>
    </row>
    <row r="1017">
      <c r="A1017" s="14" t="n"/>
      <c r="B1017" s="14" t="n"/>
      <c r="C1017" s="14">
        <f>IF($B1017="","",IFERROR(INDEX(Insumos!$B$6:$B$405,MATCH($B1017,Insumos!$A$6:$A$405,0)),"Código não cadastrado"))</f>
        <v/>
      </c>
      <c r="D1017" s="14">
        <f>IF($B1017="","",IFERROR(INDEX(Insumos!$C$6:$C$405,MATCH($B1017,Insumos!$A$6:$A$405,0)),""))</f>
        <v/>
      </c>
      <c r="E1017" s="20" t="n"/>
      <c r="F1017" s="21" t="n"/>
      <c r="G1017" s="20">
        <f>IF(OR(E1017="",$B1017=""),"",E1017*IF(N(F1017)=0,1,F1017))</f>
        <v/>
      </c>
      <c r="H1017" s="16">
        <f>IF($B1017="","",IFERROR(INDEX(Insumos!$D$6:$D$405,MATCH($B1017,Insumos!$A$6:$A$405,0)),0))</f>
        <v/>
      </c>
      <c r="I1017" s="16">
        <f>IF(G1017="","",G1017*H1017)</f>
        <v/>
      </c>
    </row>
    <row r="1018">
      <c r="A1018" s="14" t="n"/>
      <c r="B1018" s="14" t="n"/>
      <c r="C1018" s="14">
        <f>IF($B1018="","",IFERROR(INDEX(Insumos!$B$6:$B$405,MATCH($B1018,Insumos!$A$6:$A$405,0)),"Código não cadastrado"))</f>
        <v/>
      </c>
      <c r="D1018" s="14">
        <f>IF($B1018="","",IFERROR(INDEX(Insumos!$C$6:$C$405,MATCH($B1018,Insumos!$A$6:$A$405,0)),""))</f>
        <v/>
      </c>
      <c r="E1018" s="20" t="n"/>
      <c r="F1018" s="21" t="n"/>
      <c r="G1018" s="20">
        <f>IF(OR(E1018="",$B1018=""),"",E1018*IF(N(F1018)=0,1,F1018))</f>
        <v/>
      </c>
      <c r="H1018" s="16">
        <f>IF($B1018="","",IFERROR(INDEX(Insumos!$D$6:$D$405,MATCH($B1018,Insumos!$A$6:$A$405,0)),0))</f>
        <v/>
      </c>
      <c r="I1018" s="16">
        <f>IF(G1018="","",G1018*H1018)</f>
        <v/>
      </c>
    </row>
    <row r="1019">
      <c r="A1019" s="14" t="n"/>
      <c r="B1019" s="14" t="n"/>
      <c r="C1019" s="14">
        <f>IF($B1019="","",IFERROR(INDEX(Insumos!$B$6:$B$405,MATCH($B1019,Insumos!$A$6:$A$405,0)),"Código não cadastrado"))</f>
        <v/>
      </c>
      <c r="D1019" s="14">
        <f>IF($B1019="","",IFERROR(INDEX(Insumos!$C$6:$C$405,MATCH($B1019,Insumos!$A$6:$A$405,0)),""))</f>
        <v/>
      </c>
      <c r="E1019" s="20" t="n"/>
      <c r="F1019" s="21" t="n"/>
      <c r="G1019" s="20">
        <f>IF(OR(E1019="",$B1019=""),"",E1019*IF(N(F1019)=0,1,F1019))</f>
        <v/>
      </c>
      <c r="H1019" s="16">
        <f>IF($B1019="","",IFERROR(INDEX(Insumos!$D$6:$D$405,MATCH($B1019,Insumos!$A$6:$A$405,0)),0))</f>
        <v/>
      </c>
      <c r="I1019" s="16">
        <f>IF(G1019="","",G1019*H1019)</f>
        <v/>
      </c>
    </row>
    <row r="1020">
      <c r="A1020" s="14" t="n"/>
      <c r="B1020" s="14" t="n"/>
      <c r="C1020" s="14">
        <f>IF($B1020="","",IFERROR(INDEX(Insumos!$B$6:$B$405,MATCH($B1020,Insumos!$A$6:$A$405,0)),"Código não cadastrado"))</f>
        <v/>
      </c>
      <c r="D1020" s="14">
        <f>IF($B1020="","",IFERROR(INDEX(Insumos!$C$6:$C$405,MATCH($B1020,Insumos!$A$6:$A$405,0)),""))</f>
        <v/>
      </c>
      <c r="E1020" s="20" t="n"/>
      <c r="F1020" s="21" t="n"/>
      <c r="G1020" s="20">
        <f>IF(OR(E1020="",$B1020=""),"",E1020*IF(N(F1020)=0,1,F1020))</f>
        <v/>
      </c>
      <c r="H1020" s="16">
        <f>IF($B1020="","",IFERROR(INDEX(Insumos!$D$6:$D$405,MATCH($B1020,Insumos!$A$6:$A$405,0)),0))</f>
        <v/>
      </c>
      <c r="I1020" s="16">
        <f>IF(G1020="","",G1020*H1020)</f>
        <v/>
      </c>
    </row>
    <row r="1021">
      <c r="A1021" s="14" t="n"/>
      <c r="B1021" s="14" t="n"/>
      <c r="C1021" s="14">
        <f>IF($B1021="","",IFERROR(INDEX(Insumos!$B$6:$B$405,MATCH($B1021,Insumos!$A$6:$A$405,0)),"Código não cadastrado"))</f>
        <v/>
      </c>
      <c r="D1021" s="14">
        <f>IF($B1021="","",IFERROR(INDEX(Insumos!$C$6:$C$405,MATCH($B1021,Insumos!$A$6:$A$405,0)),""))</f>
        <v/>
      </c>
      <c r="E1021" s="20" t="n"/>
      <c r="F1021" s="21" t="n"/>
      <c r="G1021" s="20">
        <f>IF(OR(E1021="",$B1021=""),"",E1021*IF(N(F1021)=0,1,F1021))</f>
        <v/>
      </c>
      <c r="H1021" s="16">
        <f>IF($B1021="","",IFERROR(INDEX(Insumos!$D$6:$D$405,MATCH($B1021,Insumos!$A$6:$A$405,0)),0))</f>
        <v/>
      </c>
      <c r="I1021" s="16">
        <f>IF(G1021="","",G1021*H1021)</f>
        <v/>
      </c>
    </row>
    <row r="1022">
      <c r="A1022" s="14" t="n"/>
      <c r="B1022" s="14" t="n"/>
      <c r="C1022" s="14">
        <f>IF($B1022="","",IFERROR(INDEX(Insumos!$B$6:$B$405,MATCH($B1022,Insumos!$A$6:$A$405,0)),"Código não cadastrado"))</f>
        <v/>
      </c>
      <c r="D1022" s="14">
        <f>IF($B1022="","",IFERROR(INDEX(Insumos!$C$6:$C$405,MATCH($B1022,Insumos!$A$6:$A$405,0)),""))</f>
        <v/>
      </c>
      <c r="E1022" s="20" t="n"/>
      <c r="F1022" s="21" t="n"/>
      <c r="G1022" s="20">
        <f>IF(OR(E1022="",$B1022=""),"",E1022*IF(N(F1022)=0,1,F1022))</f>
        <v/>
      </c>
      <c r="H1022" s="16">
        <f>IF($B1022="","",IFERROR(INDEX(Insumos!$D$6:$D$405,MATCH($B1022,Insumos!$A$6:$A$405,0)),0))</f>
        <v/>
      </c>
      <c r="I1022" s="16">
        <f>IF(G1022="","",G1022*H1022)</f>
        <v/>
      </c>
    </row>
    <row r="1023">
      <c r="A1023" s="14" t="n"/>
      <c r="B1023" s="14" t="n"/>
      <c r="C1023" s="14">
        <f>IF($B1023="","",IFERROR(INDEX(Insumos!$B$6:$B$405,MATCH($B1023,Insumos!$A$6:$A$405,0)),"Código não cadastrado"))</f>
        <v/>
      </c>
      <c r="D1023" s="14">
        <f>IF($B1023="","",IFERROR(INDEX(Insumos!$C$6:$C$405,MATCH($B1023,Insumos!$A$6:$A$405,0)),""))</f>
        <v/>
      </c>
      <c r="E1023" s="20" t="n"/>
      <c r="F1023" s="21" t="n"/>
      <c r="G1023" s="20">
        <f>IF(OR(E1023="",$B1023=""),"",E1023*IF(N(F1023)=0,1,F1023))</f>
        <v/>
      </c>
      <c r="H1023" s="16">
        <f>IF($B1023="","",IFERROR(INDEX(Insumos!$D$6:$D$405,MATCH($B1023,Insumos!$A$6:$A$405,0)),0))</f>
        <v/>
      </c>
      <c r="I1023" s="16">
        <f>IF(G1023="","",G1023*H1023)</f>
        <v/>
      </c>
    </row>
    <row r="1024">
      <c r="A1024" s="14" t="n"/>
      <c r="B1024" s="14" t="n"/>
      <c r="C1024" s="14">
        <f>IF($B1024="","",IFERROR(INDEX(Insumos!$B$6:$B$405,MATCH($B1024,Insumos!$A$6:$A$405,0)),"Código não cadastrado"))</f>
        <v/>
      </c>
      <c r="D1024" s="14">
        <f>IF($B1024="","",IFERROR(INDEX(Insumos!$C$6:$C$405,MATCH($B1024,Insumos!$A$6:$A$405,0)),""))</f>
        <v/>
      </c>
      <c r="E1024" s="20" t="n"/>
      <c r="F1024" s="21" t="n"/>
      <c r="G1024" s="20">
        <f>IF(OR(E1024="",$B1024=""),"",E1024*IF(N(F1024)=0,1,F1024))</f>
        <v/>
      </c>
      <c r="H1024" s="16">
        <f>IF($B1024="","",IFERROR(INDEX(Insumos!$D$6:$D$405,MATCH($B1024,Insumos!$A$6:$A$405,0)),0))</f>
        <v/>
      </c>
      <c r="I1024" s="16">
        <f>IF(G1024="","",G1024*H1024)</f>
        <v/>
      </c>
    </row>
    <row r="1025">
      <c r="A1025" s="14" t="n"/>
      <c r="B1025" s="14" t="n"/>
      <c r="C1025" s="14">
        <f>IF($B1025="","",IFERROR(INDEX(Insumos!$B$6:$B$405,MATCH($B1025,Insumos!$A$6:$A$405,0)),"Código não cadastrado"))</f>
        <v/>
      </c>
      <c r="D1025" s="14">
        <f>IF($B1025="","",IFERROR(INDEX(Insumos!$C$6:$C$405,MATCH($B1025,Insumos!$A$6:$A$405,0)),""))</f>
        <v/>
      </c>
      <c r="E1025" s="20" t="n"/>
      <c r="F1025" s="21" t="n"/>
      <c r="G1025" s="20">
        <f>IF(OR(E1025="",$B1025=""),"",E1025*IF(N(F1025)=0,1,F1025))</f>
        <v/>
      </c>
      <c r="H1025" s="16">
        <f>IF($B1025="","",IFERROR(INDEX(Insumos!$D$6:$D$405,MATCH($B1025,Insumos!$A$6:$A$405,0)),0))</f>
        <v/>
      </c>
      <c r="I1025" s="16">
        <f>IF(G1025="","",G1025*H1025)</f>
        <v/>
      </c>
    </row>
    <row r="1026">
      <c r="A1026" s="14" t="n"/>
      <c r="B1026" s="14" t="n"/>
      <c r="C1026" s="14">
        <f>IF($B1026="","",IFERROR(INDEX(Insumos!$B$6:$B$405,MATCH($B1026,Insumos!$A$6:$A$405,0)),"Código não cadastrado"))</f>
        <v/>
      </c>
      <c r="D1026" s="14">
        <f>IF($B1026="","",IFERROR(INDEX(Insumos!$C$6:$C$405,MATCH($B1026,Insumos!$A$6:$A$405,0)),""))</f>
        <v/>
      </c>
      <c r="E1026" s="20" t="n"/>
      <c r="F1026" s="21" t="n"/>
      <c r="G1026" s="20">
        <f>IF(OR(E1026="",$B1026=""),"",E1026*IF(N(F1026)=0,1,F1026))</f>
        <v/>
      </c>
      <c r="H1026" s="16">
        <f>IF($B1026="","",IFERROR(INDEX(Insumos!$D$6:$D$405,MATCH($B1026,Insumos!$A$6:$A$405,0)),0))</f>
        <v/>
      </c>
      <c r="I1026" s="16">
        <f>IF(G1026="","",G1026*H1026)</f>
        <v/>
      </c>
    </row>
    <row r="1027">
      <c r="A1027" s="14" t="n"/>
      <c r="B1027" s="14" t="n"/>
      <c r="C1027" s="14">
        <f>IF($B1027="","",IFERROR(INDEX(Insumos!$B$6:$B$405,MATCH($B1027,Insumos!$A$6:$A$405,0)),"Código não cadastrado"))</f>
        <v/>
      </c>
      <c r="D1027" s="14">
        <f>IF($B1027="","",IFERROR(INDEX(Insumos!$C$6:$C$405,MATCH($B1027,Insumos!$A$6:$A$405,0)),""))</f>
        <v/>
      </c>
      <c r="E1027" s="20" t="n"/>
      <c r="F1027" s="21" t="n"/>
      <c r="G1027" s="20">
        <f>IF(OR(E1027="",$B1027=""),"",E1027*IF(N(F1027)=0,1,F1027))</f>
        <v/>
      </c>
      <c r="H1027" s="16">
        <f>IF($B1027="","",IFERROR(INDEX(Insumos!$D$6:$D$405,MATCH($B1027,Insumos!$A$6:$A$405,0)),0))</f>
        <v/>
      </c>
      <c r="I1027" s="16">
        <f>IF(G1027="","",G1027*H1027)</f>
        <v/>
      </c>
    </row>
    <row r="1028">
      <c r="A1028" s="14" t="n"/>
      <c r="B1028" s="14" t="n"/>
      <c r="C1028" s="14">
        <f>IF($B1028="","",IFERROR(INDEX(Insumos!$B$6:$B$405,MATCH($B1028,Insumos!$A$6:$A$405,0)),"Código não cadastrado"))</f>
        <v/>
      </c>
      <c r="D1028" s="14">
        <f>IF($B1028="","",IFERROR(INDEX(Insumos!$C$6:$C$405,MATCH($B1028,Insumos!$A$6:$A$405,0)),""))</f>
        <v/>
      </c>
      <c r="E1028" s="20" t="n"/>
      <c r="F1028" s="21" t="n"/>
      <c r="G1028" s="20">
        <f>IF(OR(E1028="",$B1028=""),"",E1028*IF(N(F1028)=0,1,F1028))</f>
        <v/>
      </c>
      <c r="H1028" s="16">
        <f>IF($B1028="","",IFERROR(INDEX(Insumos!$D$6:$D$405,MATCH($B1028,Insumos!$A$6:$A$405,0)),0))</f>
        <v/>
      </c>
      <c r="I1028" s="16">
        <f>IF(G1028="","",G1028*H1028)</f>
        <v/>
      </c>
    </row>
    <row r="1029">
      <c r="A1029" s="14" t="n"/>
      <c r="B1029" s="14" t="n"/>
      <c r="C1029" s="14">
        <f>IF($B1029="","",IFERROR(INDEX(Insumos!$B$6:$B$405,MATCH($B1029,Insumos!$A$6:$A$405,0)),"Código não cadastrado"))</f>
        <v/>
      </c>
      <c r="D1029" s="14">
        <f>IF($B1029="","",IFERROR(INDEX(Insumos!$C$6:$C$405,MATCH($B1029,Insumos!$A$6:$A$405,0)),""))</f>
        <v/>
      </c>
      <c r="E1029" s="20" t="n"/>
      <c r="F1029" s="21" t="n"/>
      <c r="G1029" s="20">
        <f>IF(OR(E1029="",$B1029=""),"",E1029*IF(N(F1029)=0,1,F1029))</f>
        <v/>
      </c>
      <c r="H1029" s="16">
        <f>IF($B1029="","",IFERROR(INDEX(Insumos!$D$6:$D$405,MATCH($B1029,Insumos!$A$6:$A$405,0)),0))</f>
        <v/>
      </c>
      <c r="I1029" s="16">
        <f>IF(G1029="","",G1029*H1029)</f>
        <v/>
      </c>
    </row>
    <row r="1030">
      <c r="A1030" s="14" t="n"/>
      <c r="B1030" s="14" t="n"/>
      <c r="C1030" s="14">
        <f>IF($B1030="","",IFERROR(INDEX(Insumos!$B$6:$B$405,MATCH($B1030,Insumos!$A$6:$A$405,0)),"Código não cadastrado"))</f>
        <v/>
      </c>
      <c r="D1030" s="14">
        <f>IF($B1030="","",IFERROR(INDEX(Insumos!$C$6:$C$405,MATCH($B1030,Insumos!$A$6:$A$405,0)),""))</f>
        <v/>
      </c>
      <c r="E1030" s="20" t="n"/>
      <c r="F1030" s="21" t="n"/>
      <c r="G1030" s="20">
        <f>IF(OR(E1030="",$B1030=""),"",E1030*IF(N(F1030)=0,1,F1030))</f>
        <v/>
      </c>
      <c r="H1030" s="16">
        <f>IF($B1030="","",IFERROR(INDEX(Insumos!$D$6:$D$405,MATCH($B1030,Insumos!$A$6:$A$405,0)),0))</f>
        <v/>
      </c>
      <c r="I1030" s="16">
        <f>IF(G1030="","",G1030*H1030)</f>
        <v/>
      </c>
    </row>
    <row r="1031">
      <c r="A1031" s="14" t="n"/>
      <c r="B1031" s="14" t="n"/>
      <c r="C1031" s="14">
        <f>IF($B1031="","",IFERROR(INDEX(Insumos!$B$6:$B$405,MATCH($B1031,Insumos!$A$6:$A$405,0)),"Código não cadastrado"))</f>
        <v/>
      </c>
      <c r="D1031" s="14">
        <f>IF($B1031="","",IFERROR(INDEX(Insumos!$C$6:$C$405,MATCH($B1031,Insumos!$A$6:$A$405,0)),""))</f>
        <v/>
      </c>
      <c r="E1031" s="20" t="n"/>
      <c r="F1031" s="21" t="n"/>
      <c r="G1031" s="20">
        <f>IF(OR(E1031="",$B1031=""),"",E1031*IF(N(F1031)=0,1,F1031))</f>
        <v/>
      </c>
      <c r="H1031" s="16">
        <f>IF($B1031="","",IFERROR(INDEX(Insumos!$D$6:$D$405,MATCH($B1031,Insumos!$A$6:$A$405,0)),0))</f>
        <v/>
      </c>
      <c r="I1031" s="16">
        <f>IF(G1031="","",G1031*H1031)</f>
        <v/>
      </c>
    </row>
    <row r="1032">
      <c r="A1032" s="14" t="n"/>
      <c r="B1032" s="14" t="n"/>
      <c r="C1032" s="14">
        <f>IF($B1032="","",IFERROR(INDEX(Insumos!$B$6:$B$405,MATCH($B1032,Insumos!$A$6:$A$405,0)),"Código não cadastrado"))</f>
        <v/>
      </c>
      <c r="D1032" s="14">
        <f>IF($B1032="","",IFERROR(INDEX(Insumos!$C$6:$C$405,MATCH($B1032,Insumos!$A$6:$A$405,0)),""))</f>
        <v/>
      </c>
      <c r="E1032" s="20" t="n"/>
      <c r="F1032" s="21" t="n"/>
      <c r="G1032" s="20">
        <f>IF(OR(E1032="",$B1032=""),"",E1032*IF(N(F1032)=0,1,F1032))</f>
        <v/>
      </c>
      <c r="H1032" s="16">
        <f>IF($B1032="","",IFERROR(INDEX(Insumos!$D$6:$D$405,MATCH($B1032,Insumos!$A$6:$A$405,0)),0))</f>
        <v/>
      </c>
      <c r="I1032" s="16">
        <f>IF(G1032="","",G1032*H1032)</f>
        <v/>
      </c>
    </row>
    <row r="1033">
      <c r="A1033" s="14" t="n"/>
      <c r="B1033" s="14" t="n"/>
      <c r="C1033" s="14">
        <f>IF($B1033="","",IFERROR(INDEX(Insumos!$B$6:$B$405,MATCH($B1033,Insumos!$A$6:$A$405,0)),"Código não cadastrado"))</f>
        <v/>
      </c>
      <c r="D1033" s="14">
        <f>IF($B1033="","",IFERROR(INDEX(Insumos!$C$6:$C$405,MATCH($B1033,Insumos!$A$6:$A$405,0)),""))</f>
        <v/>
      </c>
      <c r="E1033" s="20" t="n"/>
      <c r="F1033" s="21" t="n"/>
      <c r="G1033" s="20">
        <f>IF(OR(E1033="",$B1033=""),"",E1033*IF(N(F1033)=0,1,F1033))</f>
        <v/>
      </c>
      <c r="H1033" s="16">
        <f>IF($B1033="","",IFERROR(INDEX(Insumos!$D$6:$D$405,MATCH($B1033,Insumos!$A$6:$A$405,0)),0))</f>
        <v/>
      </c>
      <c r="I1033" s="16">
        <f>IF(G1033="","",G1033*H1033)</f>
        <v/>
      </c>
    </row>
    <row r="1034">
      <c r="A1034" s="14" t="n"/>
      <c r="B1034" s="14" t="n"/>
      <c r="C1034" s="14">
        <f>IF($B1034="","",IFERROR(INDEX(Insumos!$B$6:$B$405,MATCH($B1034,Insumos!$A$6:$A$405,0)),"Código não cadastrado"))</f>
        <v/>
      </c>
      <c r="D1034" s="14">
        <f>IF($B1034="","",IFERROR(INDEX(Insumos!$C$6:$C$405,MATCH($B1034,Insumos!$A$6:$A$405,0)),""))</f>
        <v/>
      </c>
      <c r="E1034" s="20" t="n"/>
      <c r="F1034" s="21" t="n"/>
      <c r="G1034" s="20">
        <f>IF(OR(E1034="",$B1034=""),"",E1034*IF(N(F1034)=0,1,F1034))</f>
        <v/>
      </c>
      <c r="H1034" s="16">
        <f>IF($B1034="","",IFERROR(INDEX(Insumos!$D$6:$D$405,MATCH($B1034,Insumos!$A$6:$A$405,0)),0))</f>
        <v/>
      </c>
      <c r="I1034" s="16">
        <f>IF(G1034="","",G1034*H1034)</f>
        <v/>
      </c>
    </row>
    <row r="1035">
      <c r="A1035" s="14" t="n"/>
      <c r="B1035" s="14" t="n"/>
      <c r="C1035" s="14">
        <f>IF($B1035="","",IFERROR(INDEX(Insumos!$B$6:$B$405,MATCH($B1035,Insumos!$A$6:$A$405,0)),"Código não cadastrado"))</f>
        <v/>
      </c>
      <c r="D1035" s="14">
        <f>IF($B1035="","",IFERROR(INDEX(Insumos!$C$6:$C$405,MATCH($B1035,Insumos!$A$6:$A$405,0)),""))</f>
        <v/>
      </c>
      <c r="E1035" s="20" t="n"/>
      <c r="F1035" s="21" t="n"/>
      <c r="G1035" s="20">
        <f>IF(OR(E1035="",$B1035=""),"",E1035*IF(N(F1035)=0,1,F1035))</f>
        <v/>
      </c>
      <c r="H1035" s="16">
        <f>IF($B1035="","",IFERROR(INDEX(Insumos!$D$6:$D$405,MATCH($B1035,Insumos!$A$6:$A$405,0)),0))</f>
        <v/>
      </c>
      <c r="I1035" s="16">
        <f>IF(G1035="","",G1035*H1035)</f>
        <v/>
      </c>
    </row>
    <row r="1036">
      <c r="A1036" s="14" t="n"/>
      <c r="B1036" s="14" t="n"/>
      <c r="C1036" s="14">
        <f>IF($B1036="","",IFERROR(INDEX(Insumos!$B$6:$B$405,MATCH($B1036,Insumos!$A$6:$A$405,0)),"Código não cadastrado"))</f>
        <v/>
      </c>
      <c r="D1036" s="14">
        <f>IF($B1036="","",IFERROR(INDEX(Insumos!$C$6:$C$405,MATCH($B1036,Insumos!$A$6:$A$405,0)),""))</f>
        <v/>
      </c>
      <c r="E1036" s="20" t="n"/>
      <c r="F1036" s="21" t="n"/>
      <c r="G1036" s="20">
        <f>IF(OR(E1036="",$B1036=""),"",E1036*IF(N(F1036)=0,1,F1036))</f>
        <v/>
      </c>
      <c r="H1036" s="16">
        <f>IF($B1036="","",IFERROR(INDEX(Insumos!$D$6:$D$405,MATCH($B1036,Insumos!$A$6:$A$405,0)),0))</f>
        <v/>
      </c>
      <c r="I1036" s="16">
        <f>IF(G1036="","",G1036*H1036)</f>
        <v/>
      </c>
    </row>
    <row r="1037">
      <c r="A1037" s="14" t="n"/>
      <c r="B1037" s="14" t="n"/>
      <c r="C1037" s="14">
        <f>IF($B1037="","",IFERROR(INDEX(Insumos!$B$6:$B$405,MATCH($B1037,Insumos!$A$6:$A$405,0)),"Código não cadastrado"))</f>
        <v/>
      </c>
      <c r="D1037" s="14">
        <f>IF($B1037="","",IFERROR(INDEX(Insumos!$C$6:$C$405,MATCH($B1037,Insumos!$A$6:$A$405,0)),""))</f>
        <v/>
      </c>
      <c r="E1037" s="20" t="n"/>
      <c r="F1037" s="21" t="n"/>
      <c r="G1037" s="20">
        <f>IF(OR(E1037="",$B1037=""),"",E1037*IF(N(F1037)=0,1,F1037))</f>
        <v/>
      </c>
      <c r="H1037" s="16">
        <f>IF($B1037="","",IFERROR(INDEX(Insumos!$D$6:$D$405,MATCH($B1037,Insumos!$A$6:$A$405,0)),0))</f>
        <v/>
      </c>
      <c r="I1037" s="16">
        <f>IF(G1037="","",G1037*H1037)</f>
        <v/>
      </c>
    </row>
    <row r="1038">
      <c r="A1038" s="14" t="n"/>
      <c r="B1038" s="14" t="n"/>
      <c r="C1038" s="14">
        <f>IF($B1038="","",IFERROR(INDEX(Insumos!$B$6:$B$405,MATCH($B1038,Insumos!$A$6:$A$405,0)),"Código não cadastrado"))</f>
        <v/>
      </c>
      <c r="D1038" s="14">
        <f>IF($B1038="","",IFERROR(INDEX(Insumos!$C$6:$C$405,MATCH($B1038,Insumos!$A$6:$A$405,0)),""))</f>
        <v/>
      </c>
      <c r="E1038" s="20" t="n"/>
      <c r="F1038" s="21" t="n"/>
      <c r="G1038" s="20">
        <f>IF(OR(E1038="",$B1038=""),"",E1038*IF(N(F1038)=0,1,F1038))</f>
        <v/>
      </c>
      <c r="H1038" s="16">
        <f>IF($B1038="","",IFERROR(INDEX(Insumos!$D$6:$D$405,MATCH($B1038,Insumos!$A$6:$A$405,0)),0))</f>
        <v/>
      </c>
      <c r="I1038" s="16">
        <f>IF(G1038="","",G1038*H1038)</f>
        <v/>
      </c>
    </row>
    <row r="1039">
      <c r="A1039" s="14" t="n"/>
      <c r="B1039" s="14" t="n"/>
      <c r="C1039" s="14">
        <f>IF($B1039="","",IFERROR(INDEX(Insumos!$B$6:$B$405,MATCH($B1039,Insumos!$A$6:$A$405,0)),"Código não cadastrado"))</f>
        <v/>
      </c>
      <c r="D1039" s="14">
        <f>IF($B1039="","",IFERROR(INDEX(Insumos!$C$6:$C$405,MATCH($B1039,Insumos!$A$6:$A$405,0)),""))</f>
        <v/>
      </c>
      <c r="E1039" s="20" t="n"/>
      <c r="F1039" s="21" t="n"/>
      <c r="G1039" s="20">
        <f>IF(OR(E1039="",$B1039=""),"",E1039*IF(N(F1039)=0,1,F1039))</f>
        <v/>
      </c>
      <c r="H1039" s="16">
        <f>IF($B1039="","",IFERROR(INDEX(Insumos!$D$6:$D$405,MATCH($B1039,Insumos!$A$6:$A$405,0)),0))</f>
        <v/>
      </c>
      <c r="I1039" s="16">
        <f>IF(G1039="","",G1039*H1039)</f>
        <v/>
      </c>
    </row>
    <row r="1040">
      <c r="A1040" s="14" t="n"/>
      <c r="B1040" s="14" t="n"/>
      <c r="C1040" s="14">
        <f>IF($B1040="","",IFERROR(INDEX(Insumos!$B$6:$B$405,MATCH($B1040,Insumos!$A$6:$A$405,0)),"Código não cadastrado"))</f>
        <v/>
      </c>
      <c r="D1040" s="14">
        <f>IF($B1040="","",IFERROR(INDEX(Insumos!$C$6:$C$405,MATCH($B1040,Insumos!$A$6:$A$405,0)),""))</f>
        <v/>
      </c>
      <c r="E1040" s="20" t="n"/>
      <c r="F1040" s="21" t="n"/>
      <c r="G1040" s="20">
        <f>IF(OR(E1040="",$B1040=""),"",E1040*IF(N(F1040)=0,1,F1040))</f>
        <v/>
      </c>
      <c r="H1040" s="16">
        <f>IF($B1040="","",IFERROR(INDEX(Insumos!$D$6:$D$405,MATCH($B1040,Insumos!$A$6:$A$405,0)),0))</f>
        <v/>
      </c>
      <c r="I1040" s="16">
        <f>IF(G1040="","",G1040*H1040)</f>
        <v/>
      </c>
    </row>
    <row r="1041">
      <c r="A1041" s="14" t="n"/>
      <c r="B1041" s="14" t="n"/>
      <c r="C1041" s="14">
        <f>IF($B1041="","",IFERROR(INDEX(Insumos!$B$6:$B$405,MATCH($B1041,Insumos!$A$6:$A$405,0)),"Código não cadastrado"))</f>
        <v/>
      </c>
      <c r="D1041" s="14">
        <f>IF($B1041="","",IFERROR(INDEX(Insumos!$C$6:$C$405,MATCH($B1041,Insumos!$A$6:$A$405,0)),""))</f>
        <v/>
      </c>
      <c r="E1041" s="20" t="n"/>
      <c r="F1041" s="21" t="n"/>
      <c r="G1041" s="20">
        <f>IF(OR(E1041="",$B1041=""),"",E1041*IF(N(F1041)=0,1,F1041))</f>
        <v/>
      </c>
      <c r="H1041" s="16">
        <f>IF($B1041="","",IFERROR(INDEX(Insumos!$D$6:$D$405,MATCH($B1041,Insumos!$A$6:$A$405,0)),0))</f>
        <v/>
      </c>
      <c r="I1041" s="16">
        <f>IF(G1041="","",G1041*H1041)</f>
        <v/>
      </c>
    </row>
    <row r="1042">
      <c r="A1042" s="14" t="n"/>
      <c r="B1042" s="14" t="n"/>
      <c r="C1042" s="14">
        <f>IF($B1042="","",IFERROR(INDEX(Insumos!$B$6:$B$405,MATCH($B1042,Insumos!$A$6:$A$405,0)),"Código não cadastrado"))</f>
        <v/>
      </c>
      <c r="D1042" s="14">
        <f>IF($B1042="","",IFERROR(INDEX(Insumos!$C$6:$C$405,MATCH($B1042,Insumos!$A$6:$A$405,0)),""))</f>
        <v/>
      </c>
      <c r="E1042" s="20" t="n"/>
      <c r="F1042" s="21" t="n"/>
      <c r="G1042" s="20">
        <f>IF(OR(E1042="",$B1042=""),"",E1042*IF(N(F1042)=0,1,F1042))</f>
        <v/>
      </c>
      <c r="H1042" s="16">
        <f>IF($B1042="","",IFERROR(INDEX(Insumos!$D$6:$D$405,MATCH($B1042,Insumos!$A$6:$A$405,0)),0))</f>
        <v/>
      </c>
      <c r="I1042" s="16">
        <f>IF(G1042="","",G1042*H1042)</f>
        <v/>
      </c>
    </row>
    <row r="1043">
      <c r="A1043" s="14" t="n"/>
      <c r="B1043" s="14" t="n"/>
      <c r="C1043" s="14">
        <f>IF($B1043="","",IFERROR(INDEX(Insumos!$B$6:$B$405,MATCH($B1043,Insumos!$A$6:$A$405,0)),"Código não cadastrado"))</f>
        <v/>
      </c>
      <c r="D1043" s="14">
        <f>IF($B1043="","",IFERROR(INDEX(Insumos!$C$6:$C$405,MATCH($B1043,Insumos!$A$6:$A$405,0)),""))</f>
        <v/>
      </c>
      <c r="E1043" s="20" t="n"/>
      <c r="F1043" s="21" t="n"/>
      <c r="G1043" s="20">
        <f>IF(OR(E1043="",$B1043=""),"",E1043*IF(N(F1043)=0,1,F1043))</f>
        <v/>
      </c>
      <c r="H1043" s="16">
        <f>IF($B1043="","",IFERROR(INDEX(Insumos!$D$6:$D$405,MATCH($B1043,Insumos!$A$6:$A$405,0)),0))</f>
        <v/>
      </c>
      <c r="I1043" s="16">
        <f>IF(G1043="","",G1043*H1043)</f>
        <v/>
      </c>
    </row>
    <row r="1044">
      <c r="A1044" s="14" t="n"/>
      <c r="B1044" s="14" t="n"/>
      <c r="C1044" s="14">
        <f>IF($B1044="","",IFERROR(INDEX(Insumos!$B$6:$B$405,MATCH($B1044,Insumos!$A$6:$A$405,0)),"Código não cadastrado"))</f>
        <v/>
      </c>
      <c r="D1044" s="14">
        <f>IF($B1044="","",IFERROR(INDEX(Insumos!$C$6:$C$405,MATCH($B1044,Insumos!$A$6:$A$405,0)),""))</f>
        <v/>
      </c>
      <c r="E1044" s="20" t="n"/>
      <c r="F1044" s="21" t="n"/>
      <c r="G1044" s="20">
        <f>IF(OR(E1044="",$B1044=""),"",E1044*IF(N(F1044)=0,1,F1044))</f>
        <v/>
      </c>
      <c r="H1044" s="16">
        <f>IF($B1044="","",IFERROR(INDEX(Insumos!$D$6:$D$405,MATCH($B1044,Insumos!$A$6:$A$405,0)),0))</f>
        <v/>
      </c>
      <c r="I1044" s="16">
        <f>IF(G1044="","",G1044*H1044)</f>
        <v/>
      </c>
    </row>
    <row r="1045">
      <c r="A1045" s="14" t="n"/>
      <c r="B1045" s="14" t="n"/>
      <c r="C1045" s="14">
        <f>IF($B1045="","",IFERROR(INDEX(Insumos!$B$6:$B$405,MATCH($B1045,Insumos!$A$6:$A$405,0)),"Código não cadastrado"))</f>
        <v/>
      </c>
      <c r="D1045" s="14">
        <f>IF($B1045="","",IFERROR(INDEX(Insumos!$C$6:$C$405,MATCH($B1045,Insumos!$A$6:$A$405,0)),""))</f>
        <v/>
      </c>
      <c r="E1045" s="20" t="n"/>
      <c r="F1045" s="21" t="n"/>
      <c r="G1045" s="20">
        <f>IF(OR(E1045="",$B1045=""),"",E1045*IF(N(F1045)=0,1,F1045))</f>
        <v/>
      </c>
      <c r="H1045" s="16">
        <f>IF($B1045="","",IFERROR(INDEX(Insumos!$D$6:$D$405,MATCH($B1045,Insumos!$A$6:$A$405,0)),0))</f>
        <v/>
      </c>
      <c r="I1045" s="16">
        <f>IF(G1045="","",G1045*H1045)</f>
        <v/>
      </c>
    </row>
    <row r="1046">
      <c r="A1046" s="14" t="n"/>
      <c r="B1046" s="14" t="n"/>
      <c r="C1046" s="14">
        <f>IF($B1046="","",IFERROR(INDEX(Insumos!$B$6:$B$405,MATCH($B1046,Insumos!$A$6:$A$405,0)),"Código não cadastrado"))</f>
        <v/>
      </c>
      <c r="D1046" s="14">
        <f>IF($B1046="","",IFERROR(INDEX(Insumos!$C$6:$C$405,MATCH($B1046,Insumos!$A$6:$A$405,0)),""))</f>
        <v/>
      </c>
      <c r="E1046" s="20" t="n"/>
      <c r="F1046" s="21" t="n"/>
      <c r="G1046" s="20">
        <f>IF(OR(E1046="",$B1046=""),"",E1046*IF(N(F1046)=0,1,F1046))</f>
        <v/>
      </c>
      <c r="H1046" s="16">
        <f>IF($B1046="","",IFERROR(INDEX(Insumos!$D$6:$D$405,MATCH($B1046,Insumos!$A$6:$A$405,0)),0))</f>
        <v/>
      </c>
      <c r="I1046" s="16">
        <f>IF(G1046="","",G1046*H1046)</f>
        <v/>
      </c>
    </row>
    <row r="1047">
      <c r="A1047" s="14" t="n"/>
      <c r="B1047" s="14" t="n"/>
      <c r="C1047" s="14">
        <f>IF($B1047="","",IFERROR(INDEX(Insumos!$B$6:$B$405,MATCH($B1047,Insumos!$A$6:$A$405,0)),"Código não cadastrado"))</f>
        <v/>
      </c>
      <c r="D1047" s="14">
        <f>IF($B1047="","",IFERROR(INDEX(Insumos!$C$6:$C$405,MATCH($B1047,Insumos!$A$6:$A$405,0)),""))</f>
        <v/>
      </c>
      <c r="E1047" s="20" t="n"/>
      <c r="F1047" s="21" t="n"/>
      <c r="G1047" s="20">
        <f>IF(OR(E1047="",$B1047=""),"",E1047*IF(N(F1047)=0,1,F1047))</f>
        <v/>
      </c>
      <c r="H1047" s="16">
        <f>IF($B1047="","",IFERROR(INDEX(Insumos!$D$6:$D$405,MATCH($B1047,Insumos!$A$6:$A$405,0)),0))</f>
        <v/>
      </c>
      <c r="I1047" s="16">
        <f>IF(G1047="","",G1047*H1047)</f>
        <v/>
      </c>
    </row>
    <row r="1048">
      <c r="A1048" s="14" t="n"/>
      <c r="B1048" s="14" t="n"/>
      <c r="C1048" s="14">
        <f>IF($B1048="","",IFERROR(INDEX(Insumos!$B$6:$B$405,MATCH($B1048,Insumos!$A$6:$A$405,0)),"Código não cadastrado"))</f>
        <v/>
      </c>
      <c r="D1048" s="14">
        <f>IF($B1048="","",IFERROR(INDEX(Insumos!$C$6:$C$405,MATCH($B1048,Insumos!$A$6:$A$405,0)),""))</f>
        <v/>
      </c>
      <c r="E1048" s="20" t="n"/>
      <c r="F1048" s="21" t="n"/>
      <c r="G1048" s="20">
        <f>IF(OR(E1048="",$B1048=""),"",E1048*IF(N(F1048)=0,1,F1048))</f>
        <v/>
      </c>
      <c r="H1048" s="16">
        <f>IF($B1048="","",IFERROR(INDEX(Insumos!$D$6:$D$405,MATCH($B1048,Insumos!$A$6:$A$405,0)),0))</f>
        <v/>
      </c>
      <c r="I1048" s="16">
        <f>IF(G1048="","",G1048*H1048)</f>
        <v/>
      </c>
    </row>
    <row r="1049">
      <c r="A1049" s="14" t="n"/>
      <c r="B1049" s="14" t="n"/>
      <c r="C1049" s="14">
        <f>IF($B1049="","",IFERROR(INDEX(Insumos!$B$6:$B$405,MATCH($B1049,Insumos!$A$6:$A$405,0)),"Código não cadastrado"))</f>
        <v/>
      </c>
      <c r="D1049" s="14">
        <f>IF($B1049="","",IFERROR(INDEX(Insumos!$C$6:$C$405,MATCH($B1049,Insumos!$A$6:$A$405,0)),""))</f>
        <v/>
      </c>
      <c r="E1049" s="20" t="n"/>
      <c r="F1049" s="21" t="n"/>
      <c r="G1049" s="20">
        <f>IF(OR(E1049="",$B1049=""),"",E1049*IF(N(F1049)=0,1,F1049))</f>
        <v/>
      </c>
      <c r="H1049" s="16">
        <f>IF($B1049="","",IFERROR(INDEX(Insumos!$D$6:$D$405,MATCH($B1049,Insumos!$A$6:$A$405,0)),0))</f>
        <v/>
      </c>
      <c r="I1049" s="16">
        <f>IF(G1049="","",G1049*H1049)</f>
        <v/>
      </c>
    </row>
    <row r="1050">
      <c r="A1050" s="14" t="n"/>
      <c r="B1050" s="14" t="n"/>
      <c r="C1050" s="14">
        <f>IF($B1050="","",IFERROR(INDEX(Insumos!$B$6:$B$405,MATCH($B1050,Insumos!$A$6:$A$405,0)),"Código não cadastrado"))</f>
        <v/>
      </c>
      <c r="D1050" s="14">
        <f>IF($B1050="","",IFERROR(INDEX(Insumos!$C$6:$C$405,MATCH($B1050,Insumos!$A$6:$A$405,0)),""))</f>
        <v/>
      </c>
      <c r="E1050" s="20" t="n"/>
      <c r="F1050" s="21" t="n"/>
      <c r="G1050" s="20">
        <f>IF(OR(E1050="",$B1050=""),"",E1050*IF(N(F1050)=0,1,F1050))</f>
        <v/>
      </c>
      <c r="H1050" s="16">
        <f>IF($B1050="","",IFERROR(INDEX(Insumos!$D$6:$D$405,MATCH($B1050,Insumos!$A$6:$A$405,0)),0))</f>
        <v/>
      </c>
      <c r="I1050" s="16">
        <f>IF(G1050="","",G1050*H1050)</f>
        <v/>
      </c>
    </row>
    <row r="1051">
      <c r="A1051" s="14" t="n"/>
      <c r="B1051" s="14" t="n"/>
      <c r="C1051" s="14">
        <f>IF($B1051="","",IFERROR(INDEX(Insumos!$B$6:$B$405,MATCH($B1051,Insumos!$A$6:$A$405,0)),"Código não cadastrado"))</f>
        <v/>
      </c>
      <c r="D1051" s="14">
        <f>IF($B1051="","",IFERROR(INDEX(Insumos!$C$6:$C$405,MATCH($B1051,Insumos!$A$6:$A$405,0)),""))</f>
        <v/>
      </c>
      <c r="E1051" s="20" t="n"/>
      <c r="F1051" s="21" t="n"/>
      <c r="G1051" s="20">
        <f>IF(OR(E1051="",$B1051=""),"",E1051*IF(N(F1051)=0,1,F1051))</f>
        <v/>
      </c>
      <c r="H1051" s="16">
        <f>IF($B1051="","",IFERROR(INDEX(Insumos!$D$6:$D$405,MATCH($B1051,Insumos!$A$6:$A$405,0)),0))</f>
        <v/>
      </c>
      <c r="I1051" s="16">
        <f>IF(G1051="","",G1051*H1051)</f>
        <v/>
      </c>
    </row>
    <row r="1052">
      <c r="A1052" s="14" t="n"/>
      <c r="B1052" s="14" t="n"/>
      <c r="C1052" s="14">
        <f>IF($B1052="","",IFERROR(INDEX(Insumos!$B$6:$B$405,MATCH($B1052,Insumos!$A$6:$A$405,0)),"Código não cadastrado"))</f>
        <v/>
      </c>
      <c r="D1052" s="14">
        <f>IF($B1052="","",IFERROR(INDEX(Insumos!$C$6:$C$405,MATCH($B1052,Insumos!$A$6:$A$405,0)),""))</f>
        <v/>
      </c>
      <c r="E1052" s="20" t="n"/>
      <c r="F1052" s="21" t="n"/>
      <c r="G1052" s="20">
        <f>IF(OR(E1052="",$B1052=""),"",E1052*IF(N(F1052)=0,1,F1052))</f>
        <v/>
      </c>
      <c r="H1052" s="16">
        <f>IF($B1052="","",IFERROR(INDEX(Insumos!$D$6:$D$405,MATCH($B1052,Insumos!$A$6:$A$405,0)),0))</f>
        <v/>
      </c>
      <c r="I1052" s="16">
        <f>IF(G1052="","",G1052*H1052)</f>
        <v/>
      </c>
    </row>
    <row r="1053">
      <c r="A1053" s="14" t="n"/>
      <c r="B1053" s="14" t="n"/>
      <c r="C1053" s="14">
        <f>IF($B1053="","",IFERROR(INDEX(Insumos!$B$6:$B$405,MATCH($B1053,Insumos!$A$6:$A$405,0)),"Código não cadastrado"))</f>
        <v/>
      </c>
      <c r="D1053" s="14">
        <f>IF($B1053="","",IFERROR(INDEX(Insumos!$C$6:$C$405,MATCH($B1053,Insumos!$A$6:$A$405,0)),""))</f>
        <v/>
      </c>
      <c r="E1053" s="20" t="n"/>
      <c r="F1053" s="21" t="n"/>
      <c r="G1053" s="20">
        <f>IF(OR(E1053="",$B1053=""),"",E1053*IF(N(F1053)=0,1,F1053))</f>
        <v/>
      </c>
      <c r="H1053" s="16">
        <f>IF($B1053="","",IFERROR(INDEX(Insumos!$D$6:$D$405,MATCH($B1053,Insumos!$A$6:$A$405,0)),0))</f>
        <v/>
      </c>
      <c r="I1053" s="16">
        <f>IF(G1053="","",G1053*H1053)</f>
        <v/>
      </c>
    </row>
    <row r="1054">
      <c r="A1054" s="14" t="n"/>
      <c r="B1054" s="14" t="n"/>
      <c r="C1054" s="14">
        <f>IF($B1054="","",IFERROR(INDEX(Insumos!$B$6:$B$405,MATCH($B1054,Insumos!$A$6:$A$405,0)),"Código não cadastrado"))</f>
        <v/>
      </c>
      <c r="D1054" s="14">
        <f>IF($B1054="","",IFERROR(INDEX(Insumos!$C$6:$C$405,MATCH($B1054,Insumos!$A$6:$A$405,0)),""))</f>
        <v/>
      </c>
      <c r="E1054" s="20" t="n"/>
      <c r="F1054" s="21" t="n"/>
      <c r="G1054" s="20">
        <f>IF(OR(E1054="",$B1054=""),"",E1054*IF(N(F1054)=0,1,F1054))</f>
        <v/>
      </c>
      <c r="H1054" s="16">
        <f>IF($B1054="","",IFERROR(INDEX(Insumos!$D$6:$D$405,MATCH($B1054,Insumos!$A$6:$A$405,0)),0))</f>
        <v/>
      </c>
      <c r="I1054" s="16">
        <f>IF(G1054="","",G1054*H1054)</f>
        <v/>
      </c>
    </row>
    <row r="1055">
      <c r="A1055" s="14" t="n"/>
      <c r="B1055" s="14" t="n"/>
      <c r="C1055" s="14">
        <f>IF($B1055="","",IFERROR(INDEX(Insumos!$B$6:$B$405,MATCH($B1055,Insumos!$A$6:$A$405,0)),"Código não cadastrado"))</f>
        <v/>
      </c>
      <c r="D1055" s="14">
        <f>IF($B1055="","",IFERROR(INDEX(Insumos!$C$6:$C$405,MATCH($B1055,Insumos!$A$6:$A$405,0)),""))</f>
        <v/>
      </c>
      <c r="E1055" s="20" t="n"/>
      <c r="F1055" s="21" t="n"/>
      <c r="G1055" s="20">
        <f>IF(OR(E1055="",$B1055=""),"",E1055*IF(N(F1055)=0,1,F1055))</f>
        <v/>
      </c>
      <c r="H1055" s="16">
        <f>IF($B1055="","",IFERROR(INDEX(Insumos!$D$6:$D$405,MATCH($B1055,Insumos!$A$6:$A$405,0)),0))</f>
        <v/>
      </c>
      <c r="I1055" s="16">
        <f>IF(G1055="","",G1055*H1055)</f>
        <v/>
      </c>
    </row>
    <row r="1056">
      <c r="A1056" s="14" t="n"/>
      <c r="B1056" s="14" t="n"/>
      <c r="C1056" s="14">
        <f>IF($B1056="","",IFERROR(INDEX(Insumos!$B$6:$B$405,MATCH($B1056,Insumos!$A$6:$A$405,0)),"Código não cadastrado"))</f>
        <v/>
      </c>
      <c r="D1056" s="14">
        <f>IF($B1056="","",IFERROR(INDEX(Insumos!$C$6:$C$405,MATCH($B1056,Insumos!$A$6:$A$405,0)),""))</f>
        <v/>
      </c>
      <c r="E1056" s="20" t="n"/>
      <c r="F1056" s="21" t="n"/>
      <c r="G1056" s="20">
        <f>IF(OR(E1056="",$B1056=""),"",E1056*IF(N(F1056)=0,1,F1056))</f>
        <v/>
      </c>
      <c r="H1056" s="16">
        <f>IF($B1056="","",IFERROR(INDEX(Insumos!$D$6:$D$405,MATCH($B1056,Insumos!$A$6:$A$405,0)),0))</f>
        <v/>
      </c>
      <c r="I1056" s="16">
        <f>IF(G1056="","",G1056*H1056)</f>
        <v/>
      </c>
    </row>
    <row r="1057">
      <c r="A1057" s="14" t="n"/>
      <c r="B1057" s="14" t="n"/>
      <c r="C1057" s="14">
        <f>IF($B1057="","",IFERROR(INDEX(Insumos!$B$6:$B$405,MATCH($B1057,Insumos!$A$6:$A$405,0)),"Código não cadastrado"))</f>
        <v/>
      </c>
      <c r="D1057" s="14">
        <f>IF($B1057="","",IFERROR(INDEX(Insumos!$C$6:$C$405,MATCH($B1057,Insumos!$A$6:$A$405,0)),""))</f>
        <v/>
      </c>
      <c r="E1057" s="20" t="n"/>
      <c r="F1057" s="21" t="n"/>
      <c r="G1057" s="20">
        <f>IF(OR(E1057="",$B1057=""),"",E1057*IF(N(F1057)=0,1,F1057))</f>
        <v/>
      </c>
      <c r="H1057" s="16">
        <f>IF($B1057="","",IFERROR(INDEX(Insumos!$D$6:$D$405,MATCH($B1057,Insumos!$A$6:$A$405,0)),0))</f>
        <v/>
      </c>
      <c r="I1057" s="16">
        <f>IF(G1057="","",G1057*H1057)</f>
        <v/>
      </c>
    </row>
    <row r="1058">
      <c r="A1058" s="14" t="n"/>
      <c r="B1058" s="14" t="n"/>
      <c r="C1058" s="14">
        <f>IF($B1058="","",IFERROR(INDEX(Insumos!$B$6:$B$405,MATCH($B1058,Insumos!$A$6:$A$405,0)),"Código não cadastrado"))</f>
        <v/>
      </c>
      <c r="D1058" s="14">
        <f>IF($B1058="","",IFERROR(INDEX(Insumos!$C$6:$C$405,MATCH($B1058,Insumos!$A$6:$A$405,0)),""))</f>
        <v/>
      </c>
      <c r="E1058" s="20" t="n"/>
      <c r="F1058" s="21" t="n"/>
      <c r="G1058" s="20">
        <f>IF(OR(E1058="",$B1058=""),"",E1058*IF(N(F1058)=0,1,F1058))</f>
        <v/>
      </c>
      <c r="H1058" s="16">
        <f>IF($B1058="","",IFERROR(INDEX(Insumos!$D$6:$D$405,MATCH($B1058,Insumos!$A$6:$A$405,0)),0))</f>
        <v/>
      </c>
      <c r="I1058" s="16">
        <f>IF(G1058="","",G1058*H1058)</f>
        <v/>
      </c>
    </row>
    <row r="1059">
      <c r="A1059" s="14" t="n"/>
      <c r="B1059" s="14" t="n"/>
      <c r="C1059" s="14">
        <f>IF($B1059="","",IFERROR(INDEX(Insumos!$B$6:$B$405,MATCH($B1059,Insumos!$A$6:$A$405,0)),"Código não cadastrado"))</f>
        <v/>
      </c>
      <c r="D1059" s="14">
        <f>IF($B1059="","",IFERROR(INDEX(Insumos!$C$6:$C$405,MATCH($B1059,Insumos!$A$6:$A$405,0)),""))</f>
        <v/>
      </c>
      <c r="E1059" s="20" t="n"/>
      <c r="F1059" s="21" t="n"/>
      <c r="G1059" s="20">
        <f>IF(OR(E1059="",$B1059=""),"",E1059*IF(N(F1059)=0,1,F1059))</f>
        <v/>
      </c>
      <c r="H1059" s="16">
        <f>IF($B1059="","",IFERROR(INDEX(Insumos!$D$6:$D$405,MATCH($B1059,Insumos!$A$6:$A$405,0)),0))</f>
        <v/>
      </c>
      <c r="I1059" s="16">
        <f>IF(G1059="","",G1059*H1059)</f>
        <v/>
      </c>
    </row>
    <row r="1060">
      <c r="A1060" s="14" t="n"/>
      <c r="B1060" s="14" t="n"/>
      <c r="C1060" s="14">
        <f>IF($B1060="","",IFERROR(INDEX(Insumos!$B$6:$B$405,MATCH($B1060,Insumos!$A$6:$A$405,0)),"Código não cadastrado"))</f>
        <v/>
      </c>
      <c r="D1060" s="14">
        <f>IF($B1060="","",IFERROR(INDEX(Insumos!$C$6:$C$405,MATCH($B1060,Insumos!$A$6:$A$405,0)),""))</f>
        <v/>
      </c>
      <c r="E1060" s="20" t="n"/>
      <c r="F1060" s="21" t="n"/>
      <c r="G1060" s="20">
        <f>IF(OR(E1060="",$B1060=""),"",E1060*IF(N(F1060)=0,1,F1060))</f>
        <v/>
      </c>
      <c r="H1060" s="16">
        <f>IF($B1060="","",IFERROR(INDEX(Insumos!$D$6:$D$405,MATCH($B1060,Insumos!$A$6:$A$405,0)),0))</f>
        <v/>
      </c>
      <c r="I1060" s="16">
        <f>IF(G1060="","",G1060*H1060)</f>
        <v/>
      </c>
    </row>
    <row r="1061">
      <c r="A1061" s="14" t="n"/>
      <c r="B1061" s="14" t="n"/>
      <c r="C1061" s="14">
        <f>IF($B1061="","",IFERROR(INDEX(Insumos!$B$6:$B$405,MATCH($B1061,Insumos!$A$6:$A$405,0)),"Código não cadastrado"))</f>
        <v/>
      </c>
      <c r="D1061" s="14">
        <f>IF($B1061="","",IFERROR(INDEX(Insumos!$C$6:$C$405,MATCH($B1061,Insumos!$A$6:$A$405,0)),""))</f>
        <v/>
      </c>
      <c r="E1061" s="20" t="n"/>
      <c r="F1061" s="21" t="n"/>
      <c r="G1061" s="20">
        <f>IF(OR(E1061="",$B1061=""),"",E1061*IF(N(F1061)=0,1,F1061))</f>
        <v/>
      </c>
      <c r="H1061" s="16">
        <f>IF($B1061="","",IFERROR(INDEX(Insumos!$D$6:$D$405,MATCH($B1061,Insumos!$A$6:$A$405,0)),0))</f>
        <v/>
      </c>
      <c r="I1061" s="16">
        <f>IF(G1061="","",G1061*H1061)</f>
        <v/>
      </c>
    </row>
    <row r="1062">
      <c r="A1062" s="14" t="n"/>
      <c r="B1062" s="14" t="n"/>
      <c r="C1062" s="14">
        <f>IF($B1062="","",IFERROR(INDEX(Insumos!$B$6:$B$405,MATCH($B1062,Insumos!$A$6:$A$405,0)),"Código não cadastrado"))</f>
        <v/>
      </c>
      <c r="D1062" s="14">
        <f>IF($B1062="","",IFERROR(INDEX(Insumos!$C$6:$C$405,MATCH($B1062,Insumos!$A$6:$A$405,0)),""))</f>
        <v/>
      </c>
      <c r="E1062" s="20" t="n"/>
      <c r="F1062" s="21" t="n"/>
      <c r="G1062" s="20">
        <f>IF(OR(E1062="",$B1062=""),"",E1062*IF(N(F1062)=0,1,F1062))</f>
        <v/>
      </c>
      <c r="H1062" s="16">
        <f>IF($B1062="","",IFERROR(INDEX(Insumos!$D$6:$D$405,MATCH($B1062,Insumos!$A$6:$A$405,0)),0))</f>
        <v/>
      </c>
      <c r="I1062" s="16">
        <f>IF(G1062="","",G1062*H1062)</f>
        <v/>
      </c>
    </row>
    <row r="1063">
      <c r="A1063" s="14" t="n"/>
      <c r="B1063" s="14" t="n"/>
      <c r="C1063" s="14">
        <f>IF($B1063="","",IFERROR(INDEX(Insumos!$B$6:$B$405,MATCH($B1063,Insumos!$A$6:$A$405,0)),"Código não cadastrado"))</f>
        <v/>
      </c>
      <c r="D1063" s="14">
        <f>IF($B1063="","",IFERROR(INDEX(Insumos!$C$6:$C$405,MATCH($B1063,Insumos!$A$6:$A$405,0)),""))</f>
        <v/>
      </c>
      <c r="E1063" s="20" t="n"/>
      <c r="F1063" s="21" t="n"/>
      <c r="G1063" s="20">
        <f>IF(OR(E1063="",$B1063=""),"",E1063*IF(N(F1063)=0,1,F1063))</f>
        <v/>
      </c>
      <c r="H1063" s="16">
        <f>IF($B1063="","",IFERROR(INDEX(Insumos!$D$6:$D$405,MATCH($B1063,Insumos!$A$6:$A$405,0)),0))</f>
        <v/>
      </c>
      <c r="I1063" s="16">
        <f>IF(G1063="","",G1063*H1063)</f>
        <v/>
      </c>
    </row>
    <row r="1064">
      <c r="A1064" s="14" t="n"/>
      <c r="B1064" s="14" t="n"/>
      <c r="C1064" s="14">
        <f>IF($B1064="","",IFERROR(INDEX(Insumos!$B$6:$B$405,MATCH($B1064,Insumos!$A$6:$A$405,0)),"Código não cadastrado"))</f>
        <v/>
      </c>
      <c r="D1064" s="14">
        <f>IF($B1064="","",IFERROR(INDEX(Insumos!$C$6:$C$405,MATCH($B1064,Insumos!$A$6:$A$405,0)),""))</f>
        <v/>
      </c>
      <c r="E1064" s="20" t="n"/>
      <c r="F1064" s="21" t="n"/>
      <c r="G1064" s="20">
        <f>IF(OR(E1064="",$B1064=""),"",E1064*IF(N(F1064)=0,1,F1064))</f>
        <v/>
      </c>
      <c r="H1064" s="16">
        <f>IF($B1064="","",IFERROR(INDEX(Insumos!$D$6:$D$405,MATCH($B1064,Insumos!$A$6:$A$405,0)),0))</f>
        <v/>
      </c>
      <c r="I1064" s="16">
        <f>IF(G1064="","",G1064*H1064)</f>
        <v/>
      </c>
    </row>
    <row r="1065">
      <c r="A1065" s="14" t="n"/>
      <c r="B1065" s="14" t="n"/>
      <c r="C1065" s="14">
        <f>IF($B1065="","",IFERROR(INDEX(Insumos!$B$6:$B$405,MATCH($B1065,Insumos!$A$6:$A$405,0)),"Código não cadastrado"))</f>
        <v/>
      </c>
      <c r="D1065" s="14">
        <f>IF($B1065="","",IFERROR(INDEX(Insumos!$C$6:$C$405,MATCH($B1065,Insumos!$A$6:$A$405,0)),""))</f>
        <v/>
      </c>
      <c r="E1065" s="20" t="n"/>
      <c r="F1065" s="21" t="n"/>
      <c r="G1065" s="20">
        <f>IF(OR(E1065="",$B1065=""),"",E1065*IF(N(F1065)=0,1,F1065))</f>
        <v/>
      </c>
      <c r="H1065" s="16">
        <f>IF($B1065="","",IFERROR(INDEX(Insumos!$D$6:$D$405,MATCH($B1065,Insumos!$A$6:$A$405,0)),0))</f>
        <v/>
      </c>
      <c r="I1065" s="16">
        <f>IF(G1065="","",G1065*H1065)</f>
        <v/>
      </c>
    </row>
    <row r="1066">
      <c r="A1066" s="14" t="n"/>
      <c r="B1066" s="14" t="n"/>
      <c r="C1066" s="14">
        <f>IF($B1066="","",IFERROR(INDEX(Insumos!$B$6:$B$405,MATCH($B1066,Insumos!$A$6:$A$405,0)),"Código não cadastrado"))</f>
        <v/>
      </c>
      <c r="D1066" s="14">
        <f>IF($B1066="","",IFERROR(INDEX(Insumos!$C$6:$C$405,MATCH($B1066,Insumos!$A$6:$A$405,0)),""))</f>
        <v/>
      </c>
      <c r="E1066" s="20" t="n"/>
      <c r="F1066" s="21" t="n"/>
      <c r="G1066" s="20">
        <f>IF(OR(E1066="",$B1066=""),"",E1066*IF(N(F1066)=0,1,F1066))</f>
        <v/>
      </c>
      <c r="H1066" s="16">
        <f>IF($B1066="","",IFERROR(INDEX(Insumos!$D$6:$D$405,MATCH($B1066,Insumos!$A$6:$A$405,0)),0))</f>
        <v/>
      </c>
      <c r="I1066" s="16">
        <f>IF(G1066="","",G1066*H1066)</f>
        <v/>
      </c>
    </row>
    <row r="1067">
      <c r="A1067" s="14" t="n"/>
      <c r="B1067" s="14" t="n"/>
      <c r="C1067" s="14">
        <f>IF($B1067="","",IFERROR(INDEX(Insumos!$B$6:$B$405,MATCH($B1067,Insumos!$A$6:$A$405,0)),"Código não cadastrado"))</f>
        <v/>
      </c>
      <c r="D1067" s="14">
        <f>IF($B1067="","",IFERROR(INDEX(Insumos!$C$6:$C$405,MATCH($B1067,Insumos!$A$6:$A$405,0)),""))</f>
        <v/>
      </c>
      <c r="E1067" s="20" t="n"/>
      <c r="F1067" s="21" t="n"/>
      <c r="G1067" s="20">
        <f>IF(OR(E1067="",$B1067=""),"",E1067*IF(N(F1067)=0,1,F1067))</f>
        <v/>
      </c>
      <c r="H1067" s="16">
        <f>IF($B1067="","",IFERROR(INDEX(Insumos!$D$6:$D$405,MATCH($B1067,Insumos!$A$6:$A$405,0)),0))</f>
        <v/>
      </c>
      <c r="I1067" s="16">
        <f>IF(G1067="","",G1067*H1067)</f>
        <v/>
      </c>
    </row>
    <row r="1068">
      <c r="A1068" s="14" t="n"/>
      <c r="B1068" s="14" t="n"/>
      <c r="C1068" s="14">
        <f>IF($B1068="","",IFERROR(INDEX(Insumos!$B$6:$B$405,MATCH($B1068,Insumos!$A$6:$A$405,0)),"Código não cadastrado"))</f>
        <v/>
      </c>
      <c r="D1068" s="14">
        <f>IF($B1068="","",IFERROR(INDEX(Insumos!$C$6:$C$405,MATCH($B1068,Insumos!$A$6:$A$405,0)),""))</f>
        <v/>
      </c>
      <c r="E1068" s="20" t="n"/>
      <c r="F1068" s="21" t="n"/>
      <c r="G1068" s="20">
        <f>IF(OR(E1068="",$B1068=""),"",E1068*IF(N(F1068)=0,1,F1068))</f>
        <v/>
      </c>
      <c r="H1068" s="16">
        <f>IF($B1068="","",IFERROR(INDEX(Insumos!$D$6:$D$405,MATCH($B1068,Insumos!$A$6:$A$405,0)),0))</f>
        <v/>
      </c>
      <c r="I1068" s="16">
        <f>IF(G1068="","",G1068*H1068)</f>
        <v/>
      </c>
    </row>
    <row r="1069">
      <c r="A1069" s="14" t="n"/>
      <c r="B1069" s="14" t="n"/>
      <c r="C1069" s="14">
        <f>IF($B1069="","",IFERROR(INDEX(Insumos!$B$6:$B$405,MATCH($B1069,Insumos!$A$6:$A$405,0)),"Código não cadastrado"))</f>
        <v/>
      </c>
      <c r="D1069" s="14">
        <f>IF($B1069="","",IFERROR(INDEX(Insumos!$C$6:$C$405,MATCH($B1069,Insumos!$A$6:$A$405,0)),""))</f>
        <v/>
      </c>
      <c r="E1069" s="20" t="n"/>
      <c r="F1069" s="21" t="n"/>
      <c r="G1069" s="20">
        <f>IF(OR(E1069="",$B1069=""),"",E1069*IF(N(F1069)=0,1,F1069))</f>
        <v/>
      </c>
      <c r="H1069" s="16">
        <f>IF($B1069="","",IFERROR(INDEX(Insumos!$D$6:$D$405,MATCH($B1069,Insumos!$A$6:$A$405,0)),0))</f>
        <v/>
      </c>
      <c r="I1069" s="16">
        <f>IF(G1069="","",G1069*H1069)</f>
        <v/>
      </c>
    </row>
    <row r="1070">
      <c r="A1070" s="14" t="n"/>
      <c r="B1070" s="14" t="n"/>
      <c r="C1070" s="14">
        <f>IF($B1070="","",IFERROR(INDEX(Insumos!$B$6:$B$405,MATCH($B1070,Insumos!$A$6:$A$405,0)),"Código não cadastrado"))</f>
        <v/>
      </c>
      <c r="D1070" s="14">
        <f>IF($B1070="","",IFERROR(INDEX(Insumos!$C$6:$C$405,MATCH($B1070,Insumos!$A$6:$A$405,0)),""))</f>
        <v/>
      </c>
      <c r="E1070" s="20" t="n"/>
      <c r="F1070" s="21" t="n"/>
      <c r="G1070" s="20">
        <f>IF(OR(E1070="",$B1070=""),"",E1070*IF(N(F1070)=0,1,F1070))</f>
        <v/>
      </c>
      <c r="H1070" s="16">
        <f>IF($B1070="","",IFERROR(INDEX(Insumos!$D$6:$D$405,MATCH($B1070,Insumos!$A$6:$A$405,0)),0))</f>
        <v/>
      </c>
      <c r="I1070" s="16">
        <f>IF(G1070="","",G1070*H1070)</f>
        <v/>
      </c>
    </row>
    <row r="1071">
      <c r="A1071" s="14" t="n"/>
      <c r="B1071" s="14" t="n"/>
      <c r="C1071" s="14">
        <f>IF($B1071="","",IFERROR(INDEX(Insumos!$B$6:$B$405,MATCH($B1071,Insumos!$A$6:$A$405,0)),"Código não cadastrado"))</f>
        <v/>
      </c>
      <c r="D1071" s="14">
        <f>IF($B1071="","",IFERROR(INDEX(Insumos!$C$6:$C$405,MATCH($B1071,Insumos!$A$6:$A$405,0)),""))</f>
        <v/>
      </c>
      <c r="E1071" s="20" t="n"/>
      <c r="F1071" s="21" t="n"/>
      <c r="G1071" s="20">
        <f>IF(OR(E1071="",$B1071=""),"",E1071*IF(N(F1071)=0,1,F1071))</f>
        <v/>
      </c>
      <c r="H1071" s="16">
        <f>IF($B1071="","",IFERROR(INDEX(Insumos!$D$6:$D$405,MATCH($B1071,Insumos!$A$6:$A$405,0)),0))</f>
        <v/>
      </c>
      <c r="I1071" s="16">
        <f>IF(G1071="","",G1071*H1071)</f>
        <v/>
      </c>
    </row>
    <row r="1072">
      <c r="A1072" s="14" t="n"/>
      <c r="B1072" s="14" t="n"/>
      <c r="C1072" s="14">
        <f>IF($B1072="","",IFERROR(INDEX(Insumos!$B$6:$B$405,MATCH($B1072,Insumos!$A$6:$A$405,0)),"Código não cadastrado"))</f>
        <v/>
      </c>
      <c r="D1072" s="14">
        <f>IF($B1072="","",IFERROR(INDEX(Insumos!$C$6:$C$405,MATCH($B1072,Insumos!$A$6:$A$405,0)),""))</f>
        <v/>
      </c>
      <c r="E1072" s="20" t="n"/>
      <c r="F1072" s="21" t="n"/>
      <c r="G1072" s="20">
        <f>IF(OR(E1072="",$B1072=""),"",E1072*IF(N(F1072)=0,1,F1072))</f>
        <v/>
      </c>
      <c r="H1072" s="16">
        <f>IF($B1072="","",IFERROR(INDEX(Insumos!$D$6:$D$405,MATCH($B1072,Insumos!$A$6:$A$405,0)),0))</f>
        <v/>
      </c>
      <c r="I1072" s="16">
        <f>IF(G1072="","",G1072*H1072)</f>
        <v/>
      </c>
    </row>
    <row r="1073">
      <c r="A1073" s="14" t="n"/>
      <c r="B1073" s="14" t="n"/>
      <c r="C1073" s="14">
        <f>IF($B1073="","",IFERROR(INDEX(Insumos!$B$6:$B$405,MATCH($B1073,Insumos!$A$6:$A$405,0)),"Código não cadastrado"))</f>
        <v/>
      </c>
      <c r="D1073" s="14">
        <f>IF($B1073="","",IFERROR(INDEX(Insumos!$C$6:$C$405,MATCH($B1073,Insumos!$A$6:$A$405,0)),""))</f>
        <v/>
      </c>
      <c r="E1073" s="20" t="n"/>
      <c r="F1073" s="21" t="n"/>
      <c r="G1073" s="20">
        <f>IF(OR(E1073="",$B1073=""),"",E1073*IF(N(F1073)=0,1,F1073))</f>
        <v/>
      </c>
      <c r="H1073" s="16">
        <f>IF($B1073="","",IFERROR(INDEX(Insumos!$D$6:$D$405,MATCH($B1073,Insumos!$A$6:$A$405,0)),0))</f>
        <v/>
      </c>
      <c r="I1073" s="16">
        <f>IF(G1073="","",G1073*H1073)</f>
        <v/>
      </c>
    </row>
    <row r="1074">
      <c r="A1074" s="14" t="n"/>
      <c r="B1074" s="14" t="n"/>
      <c r="C1074" s="14">
        <f>IF($B1074="","",IFERROR(INDEX(Insumos!$B$6:$B$405,MATCH($B1074,Insumos!$A$6:$A$405,0)),"Código não cadastrado"))</f>
        <v/>
      </c>
      <c r="D1074" s="14">
        <f>IF($B1074="","",IFERROR(INDEX(Insumos!$C$6:$C$405,MATCH($B1074,Insumos!$A$6:$A$405,0)),""))</f>
        <v/>
      </c>
      <c r="E1074" s="20" t="n"/>
      <c r="F1074" s="21" t="n"/>
      <c r="G1074" s="20">
        <f>IF(OR(E1074="",$B1074=""),"",E1074*IF(N(F1074)=0,1,F1074))</f>
        <v/>
      </c>
      <c r="H1074" s="16">
        <f>IF($B1074="","",IFERROR(INDEX(Insumos!$D$6:$D$405,MATCH($B1074,Insumos!$A$6:$A$405,0)),0))</f>
        <v/>
      </c>
      <c r="I1074" s="16">
        <f>IF(G1074="","",G1074*H1074)</f>
        <v/>
      </c>
    </row>
    <row r="1075">
      <c r="A1075" s="14" t="n"/>
      <c r="B1075" s="14" t="n"/>
      <c r="C1075" s="14">
        <f>IF($B1075="","",IFERROR(INDEX(Insumos!$B$6:$B$405,MATCH($B1075,Insumos!$A$6:$A$405,0)),"Código não cadastrado"))</f>
        <v/>
      </c>
      <c r="D1075" s="14">
        <f>IF($B1075="","",IFERROR(INDEX(Insumos!$C$6:$C$405,MATCH($B1075,Insumos!$A$6:$A$405,0)),""))</f>
        <v/>
      </c>
      <c r="E1075" s="20" t="n"/>
      <c r="F1075" s="21" t="n"/>
      <c r="G1075" s="20">
        <f>IF(OR(E1075="",$B1075=""),"",E1075*IF(N(F1075)=0,1,F1075))</f>
        <v/>
      </c>
      <c r="H1075" s="16">
        <f>IF($B1075="","",IFERROR(INDEX(Insumos!$D$6:$D$405,MATCH($B1075,Insumos!$A$6:$A$405,0)),0))</f>
        <v/>
      </c>
      <c r="I1075" s="16">
        <f>IF(G1075="","",G1075*H1075)</f>
        <v/>
      </c>
    </row>
    <row r="1076">
      <c r="A1076" s="14" t="n"/>
      <c r="B1076" s="14" t="n"/>
      <c r="C1076" s="14">
        <f>IF($B1076="","",IFERROR(INDEX(Insumos!$B$6:$B$405,MATCH($B1076,Insumos!$A$6:$A$405,0)),"Código não cadastrado"))</f>
        <v/>
      </c>
      <c r="D1076" s="14">
        <f>IF($B1076="","",IFERROR(INDEX(Insumos!$C$6:$C$405,MATCH($B1076,Insumos!$A$6:$A$405,0)),""))</f>
        <v/>
      </c>
      <c r="E1076" s="20" t="n"/>
      <c r="F1076" s="21" t="n"/>
      <c r="G1076" s="20">
        <f>IF(OR(E1076="",$B1076=""),"",E1076*IF(N(F1076)=0,1,F1076))</f>
        <v/>
      </c>
      <c r="H1076" s="16">
        <f>IF($B1076="","",IFERROR(INDEX(Insumos!$D$6:$D$405,MATCH($B1076,Insumos!$A$6:$A$405,0)),0))</f>
        <v/>
      </c>
      <c r="I1076" s="16">
        <f>IF(G1076="","",G1076*H1076)</f>
        <v/>
      </c>
    </row>
    <row r="1077">
      <c r="A1077" s="14" t="n"/>
      <c r="B1077" s="14" t="n"/>
      <c r="C1077" s="14">
        <f>IF($B1077="","",IFERROR(INDEX(Insumos!$B$6:$B$405,MATCH($B1077,Insumos!$A$6:$A$405,0)),"Código não cadastrado"))</f>
        <v/>
      </c>
      <c r="D1077" s="14">
        <f>IF($B1077="","",IFERROR(INDEX(Insumos!$C$6:$C$405,MATCH($B1077,Insumos!$A$6:$A$405,0)),""))</f>
        <v/>
      </c>
      <c r="E1077" s="20" t="n"/>
      <c r="F1077" s="21" t="n"/>
      <c r="G1077" s="20">
        <f>IF(OR(E1077="",$B1077=""),"",E1077*IF(N(F1077)=0,1,F1077))</f>
        <v/>
      </c>
      <c r="H1077" s="16">
        <f>IF($B1077="","",IFERROR(INDEX(Insumos!$D$6:$D$405,MATCH($B1077,Insumos!$A$6:$A$405,0)),0))</f>
        <v/>
      </c>
      <c r="I1077" s="16">
        <f>IF(G1077="","",G1077*H1077)</f>
        <v/>
      </c>
    </row>
    <row r="1078">
      <c r="A1078" s="14" t="n"/>
      <c r="B1078" s="14" t="n"/>
      <c r="C1078" s="14">
        <f>IF($B1078="","",IFERROR(INDEX(Insumos!$B$6:$B$405,MATCH($B1078,Insumos!$A$6:$A$405,0)),"Código não cadastrado"))</f>
        <v/>
      </c>
      <c r="D1078" s="14">
        <f>IF($B1078="","",IFERROR(INDEX(Insumos!$C$6:$C$405,MATCH($B1078,Insumos!$A$6:$A$405,0)),""))</f>
        <v/>
      </c>
      <c r="E1078" s="20" t="n"/>
      <c r="F1078" s="21" t="n"/>
      <c r="G1078" s="20">
        <f>IF(OR(E1078="",$B1078=""),"",E1078*IF(N(F1078)=0,1,F1078))</f>
        <v/>
      </c>
      <c r="H1078" s="16">
        <f>IF($B1078="","",IFERROR(INDEX(Insumos!$D$6:$D$405,MATCH($B1078,Insumos!$A$6:$A$405,0)),0))</f>
        <v/>
      </c>
      <c r="I1078" s="16">
        <f>IF(G1078="","",G1078*H1078)</f>
        <v/>
      </c>
    </row>
    <row r="1079">
      <c r="A1079" s="14" t="n"/>
      <c r="B1079" s="14" t="n"/>
      <c r="C1079" s="14">
        <f>IF($B1079="","",IFERROR(INDEX(Insumos!$B$6:$B$405,MATCH($B1079,Insumos!$A$6:$A$405,0)),"Código não cadastrado"))</f>
        <v/>
      </c>
      <c r="D1079" s="14">
        <f>IF($B1079="","",IFERROR(INDEX(Insumos!$C$6:$C$405,MATCH($B1079,Insumos!$A$6:$A$405,0)),""))</f>
        <v/>
      </c>
      <c r="E1079" s="20" t="n"/>
      <c r="F1079" s="21" t="n"/>
      <c r="G1079" s="20">
        <f>IF(OR(E1079="",$B1079=""),"",E1079*IF(N(F1079)=0,1,F1079))</f>
        <v/>
      </c>
      <c r="H1079" s="16">
        <f>IF($B1079="","",IFERROR(INDEX(Insumos!$D$6:$D$405,MATCH($B1079,Insumos!$A$6:$A$405,0)),0))</f>
        <v/>
      </c>
      <c r="I1079" s="16">
        <f>IF(G1079="","",G1079*H1079)</f>
        <v/>
      </c>
    </row>
    <row r="1080">
      <c r="A1080" s="14" t="n"/>
      <c r="B1080" s="14" t="n"/>
      <c r="C1080" s="14">
        <f>IF($B1080="","",IFERROR(INDEX(Insumos!$B$6:$B$405,MATCH($B1080,Insumos!$A$6:$A$405,0)),"Código não cadastrado"))</f>
        <v/>
      </c>
      <c r="D1080" s="14">
        <f>IF($B1080="","",IFERROR(INDEX(Insumos!$C$6:$C$405,MATCH($B1080,Insumos!$A$6:$A$405,0)),""))</f>
        <v/>
      </c>
      <c r="E1080" s="20" t="n"/>
      <c r="F1080" s="21" t="n"/>
      <c r="G1080" s="20">
        <f>IF(OR(E1080="",$B1080=""),"",E1080*IF(N(F1080)=0,1,F1080))</f>
        <v/>
      </c>
      <c r="H1080" s="16">
        <f>IF($B1080="","",IFERROR(INDEX(Insumos!$D$6:$D$405,MATCH($B1080,Insumos!$A$6:$A$405,0)),0))</f>
        <v/>
      </c>
      <c r="I1080" s="16">
        <f>IF(G1080="","",G1080*H1080)</f>
        <v/>
      </c>
    </row>
    <row r="1081">
      <c r="A1081" s="14" t="n"/>
      <c r="B1081" s="14" t="n"/>
      <c r="C1081" s="14">
        <f>IF($B1081="","",IFERROR(INDEX(Insumos!$B$6:$B$405,MATCH($B1081,Insumos!$A$6:$A$405,0)),"Código não cadastrado"))</f>
        <v/>
      </c>
      <c r="D1081" s="14">
        <f>IF($B1081="","",IFERROR(INDEX(Insumos!$C$6:$C$405,MATCH($B1081,Insumos!$A$6:$A$405,0)),""))</f>
        <v/>
      </c>
      <c r="E1081" s="20" t="n"/>
      <c r="F1081" s="21" t="n"/>
      <c r="G1081" s="20">
        <f>IF(OR(E1081="",$B1081=""),"",E1081*IF(N(F1081)=0,1,F1081))</f>
        <v/>
      </c>
      <c r="H1081" s="16">
        <f>IF($B1081="","",IFERROR(INDEX(Insumos!$D$6:$D$405,MATCH($B1081,Insumos!$A$6:$A$405,0)),0))</f>
        <v/>
      </c>
      <c r="I1081" s="16">
        <f>IF(G1081="","",G1081*H1081)</f>
        <v/>
      </c>
    </row>
    <row r="1082">
      <c r="A1082" s="14" t="n"/>
      <c r="B1082" s="14" t="n"/>
      <c r="C1082" s="14">
        <f>IF($B1082="","",IFERROR(INDEX(Insumos!$B$6:$B$405,MATCH($B1082,Insumos!$A$6:$A$405,0)),"Código não cadastrado"))</f>
        <v/>
      </c>
      <c r="D1082" s="14">
        <f>IF($B1082="","",IFERROR(INDEX(Insumos!$C$6:$C$405,MATCH($B1082,Insumos!$A$6:$A$405,0)),""))</f>
        <v/>
      </c>
      <c r="E1082" s="20" t="n"/>
      <c r="F1082" s="21" t="n"/>
      <c r="G1082" s="20">
        <f>IF(OR(E1082="",$B1082=""),"",E1082*IF(N(F1082)=0,1,F1082))</f>
        <v/>
      </c>
      <c r="H1082" s="16">
        <f>IF($B1082="","",IFERROR(INDEX(Insumos!$D$6:$D$405,MATCH($B1082,Insumos!$A$6:$A$405,0)),0))</f>
        <v/>
      </c>
      <c r="I1082" s="16">
        <f>IF(G1082="","",G1082*H1082)</f>
        <v/>
      </c>
    </row>
    <row r="1083">
      <c r="A1083" s="14" t="n"/>
      <c r="B1083" s="14" t="n"/>
      <c r="C1083" s="14">
        <f>IF($B1083="","",IFERROR(INDEX(Insumos!$B$6:$B$405,MATCH($B1083,Insumos!$A$6:$A$405,0)),"Código não cadastrado"))</f>
        <v/>
      </c>
      <c r="D1083" s="14">
        <f>IF($B1083="","",IFERROR(INDEX(Insumos!$C$6:$C$405,MATCH($B1083,Insumos!$A$6:$A$405,0)),""))</f>
        <v/>
      </c>
      <c r="E1083" s="20" t="n"/>
      <c r="F1083" s="21" t="n"/>
      <c r="G1083" s="20">
        <f>IF(OR(E1083="",$B1083=""),"",E1083*IF(N(F1083)=0,1,F1083))</f>
        <v/>
      </c>
      <c r="H1083" s="16">
        <f>IF($B1083="","",IFERROR(INDEX(Insumos!$D$6:$D$405,MATCH($B1083,Insumos!$A$6:$A$405,0)),0))</f>
        <v/>
      </c>
      <c r="I1083" s="16">
        <f>IF(G1083="","",G1083*H1083)</f>
        <v/>
      </c>
    </row>
    <row r="1084">
      <c r="A1084" s="14" t="n"/>
      <c r="B1084" s="14" t="n"/>
      <c r="C1084" s="14">
        <f>IF($B1084="","",IFERROR(INDEX(Insumos!$B$6:$B$405,MATCH($B1084,Insumos!$A$6:$A$405,0)),"Código não cadastrado"))</f>
        <v/>
      </c>
      <c r="D1084" s="14">
        <f>IF($B1084="","",IFERROR(INDEX(Insumos!$C$6:$C$405,MATCH($B1084,Insumos!$A$6:$A$405,0)),""))</f>
        <v/>
      </c>
      <c r="E1084" s="20" t="n"/>
      <c r="F1084" s="21" t="n"/>
      <c r="G1084" s="20">
        <f>IF(OR(E1084="",$B1084=""),"",E1084*IF(N(F1084)=0,1,F1084))</f>
        <v/>
      </c>
      <c r="H1084" s="16">
        <f>IF($B1084="","",IFERROR(INDEX(Insumos!$D$6:$D$405,MATCH($B1084,Insumos!$A$6:$A$405,0)),0))</f>
        <v/>
      </c>
      <c r="I1084" s="16">
        <f>IF(G1084="","",G1084*H1084)</f>
        <v/>
      </c>
    </row>
    <row r="1085">
      <c r="A1085" s="14" t="n"/>
      <c r="B1085" s="14" t="n"/>
      <c r="C1085" s="14">
        <f>IF($B1085="","",IFERROR(INDEX(Insumos!$B$6:$B$405,MATCH($B1085,Insumos!$A$6:$A$405,0)),"Código não cadastrado"))</f>
        <v/>
      </c>
      <c r="D1085" s="14">
        <f>IF($B1085="","",IFERROR(INDEX(Insumos!$C$6:$C$405,MATCH($B1085,Insumos!$A$6:$A$405,0)),""))</f>
        <v/>
      </c>
      <c r="E1085" s="20" t="n"/>
      <c r="F1085" s="21" t="n"/>
      <c r="G1085" s="20">
        <f>IF(OR(E1085="",$B1085=""),"",E1085*IF(N(F1085)=0,1,F1085))</f>
        <v/>
      </c>
      <c r="H1085" s="16">
        <f>IF($B1085="","",IFERROR(INDEX(Insumos!$D$6:$D$405,MATCH($B1085,Insumos!$A$6:$A$405,0)),0))</f>
        <v/>
      </c>
      <c r="I1085" s="16">
        <f>IF(G1085="","",G1085*H1085)</f>
        <v/>
      </c>
    </row>
    <row r="1086">
      <c r="A1086" s="14" t="n"/>
      <c r="B1086" s="14" t="n"/>
      <c r="C1086" s="14">
        <f>IF($B1086="","",IFERROR(INDEX(Insumos!$B$6:$B$405,MATCH($B1086,Insumos!$A$6:$A$405,0)),"Código não cadastrado"))</f>
        <v/>
      </c>
      <c r="D1086" s="14">
        <f>IF($B1086="","",IFERROR(INDEX(Insumos!$C$6:$C$405,MATCH($B1086,Insumos!$A$6:$A$405,0)),""))</f>
        <v/>
      </c>
      <c r="E1086" s="20" t="n"/>
      <c r="F1086" s="21" t="n"/>
      <c r="G1086" s="20">
        <f>IF(OR(E1086="",$B1086=""),"",E1086*IF(N(F1086)=0,1,F1086))</f>
        <v/>
      </c>
      <c r="H1086" s="16">
        <f>IF($B1086="","",IFERROR(INDEX(Insumos!$D$6:$D$405,MATCH($B1086,Insumos!$A$6:$A$405,0)),0))</f>
        <v/>
      </c>
      <c r="I1086" s="16">
        <f>IF(G1086="","",G1086*H1086)</f>
        <v/>
      </c>
    </row>
    <row r="1087">
      <c r="A1087" s="14" t="n"/>
      <c r="B1087" s="14" t="n"/>
      <c r="C1087" s="14">
        <f>IF($B1087="","",IFERROR(INDEX(Insumos!$B$6:$B$405,MATCH($B1087,Insumos!$A$6:$A$405,0)),"Código não cadastrado"))</f>
        <v/>
      </c>
      <c r="D1087" s="14">
        <f>IF($B1087="","",IFERROR(INDEX(Insumos!$C$6:$C$405,MATCH($B1087,Insumos!$A$6:$A$405,0)),""))</f>
        <v/>
      </c>
      <c r="E1087" s="20" t="n"/>
      <c r="F1087" s="21" t="n"/>
      <c r="G1087" s="20">
        <f>IF(OR(E1087="",$B1087=""),"",E1087*IF(N(F1087)=0,1,F1087))</f>
        <v/>
      </c>
      <c r="H1087" s="16">
        <f>IF($B1087="","",IFERROR(INDEX(Insumos!$D$6:$D$405,MATCH($B1087,Insumos!$A$6:$A$405,0)),0))</f>
        <v/>
      </c>
      <c r="I1087" s="16">
        <f>IF(G1087="","",G1087*H1087)</f>
        <v/>
      </c>
    </row>
    <row r="1088">
      <c r="A1088" s="14" t="n"/>
      <c r="B1088" s="14" t="n"/>
      <c r="C1088" s="14">
        <f>IF($B1088="","",IFERROR(INDEX(Insumos!$B$6:$B$405,MATCH($B1088,Insumos!$A$6:$A$405,0)),"Código não cadastrado"))</f>
        <v/>
      </c>
      <c r="D1088" s="14">
        <f>IF($B1088="","",IFERROR(INDEX(Insumos!$C$6:$C$405,MATCH($B1088,Insumos!$A$6:$A$405,0)),""))</f>
        <v/>
      </c>
      <c r="E1088" s="20" t="n"/>
      <c r="F1088" s="21" t="n"/>
      <c r="G1088" s="20">
        <f>IF(OR(E1088="",$B1088=""),"",E1088*IF(N(F1088)=0,1,F1088))</f>
        <v/>
      </c>
      <c r="H1088" s="16">
        <f>IF($B1088="","",IFERROR(INDEX(Insumos!$D$6:$D$405,MATCH($B1088,Insumos!$A$6:$A$405,0)),0))</f>
        <v/>
      </c>
      <c r="I1088" s="16">
        <f>IF(G1088="","",G1088*H1088)</f>
        <v/>
      </c>
    </row>
    <row r="1089">
      <c r="A1089" s="14" t="n"/>
      <c r="B1089" s="14" t="n"/>
      <c r="C1089" s="14">
        <f>IF($B1089="","",IFERROR(INDEX(Insumos!$B$6:$B$405,MATCH($B1089,Insumos!$A$6:$A$405,0)),"Código não cadastrado"))</f>
        <v/>
      </c>
      <c r="D1089" s="14">
        <f>IF($B1089="","",IFERROR(INDEX(Insumos!$C$6:$C$405,MATCH($B1089,Insumos!$A$6:$A$405,0)),""))</f>
        <v/>
      </c>
      <c r="E1089" s="20" t="n"/>
      <c r="F1089" s="21" t="n"/>
      <c r="G1089" s="20">
        <f>IF(OR(E1089="",$B1089=""),"",E1089*IF(N(F1089)=0,1,F1089))</f>
        <v/>
      </c>
      <c r="H1089" s="16">
        <f>IF($B1089="","",IFERROR(INDEX(Insumos!$D$6:$D$405,MATCH($B1089,Insumos!$A$6:$A$405,0)),0))</f>
        <v/>
      </c>
      <c r="I1089" s="16">
        <f>IF(G1089="","",G1089*H1089)</f>
        <v/>
      </c>
    </row>
    <row r="1090">
      <c r="A1090" s="14" t="n"/>
      <c r="B1090" s="14" t="n"/>
      <c r="C1090" s="14">
        <f>IF($B1090="","",IFERROR(INDEX(Insumos!$B$6:$B$405,MATCH($B1090,Insumos!$A$6:$A$405,0)),"Código não cadastrado"))</f>
        <v/>
      </c>
      <c r="D1090" s="14">
        <f>IF($B1090="","",IFERROR(INDEX(Insumos!$C$6:$C$405,MATCH($B1090,Insumos!$A$6:$A$405,0)),""))</f>
        <v/>
      </c>
      <c r="E1090" s="20" t="n"/>
      <c r="F1090" s="21" t="n"/>
      <c r="G1090" s="20">
        <f>IF(OR(E1090="",$B1090=""),"",E1090*IF(N(F1090)=0,1,F1090))</f>
        <v/>
      </c>
      <c r="H1090" s="16">
        <f>IF($B1090="","",IFERROR(INDEX(Insumos!$D$6:$D$405,MATCH($B1090,Insumos!$A$6:$A$405,0)),0))</f>
        <v/>
      </c>
      <c r="I1090" s="16">
        <f>IF(G1090="","",G1090*H1090)</f>
        <v/>
      </c>
    </row>
    <row r="1091">
      <c r="A1091" s="14" t="n"/>
      <c r="B1091" s="14" t="n"/>
      <c r="C1091" s="14">
        <f>IF($B1091="","",IFERROR(INDEX(Insumos!$B$6:$B$405,MATCH($B1091,Insumos!$A$6:$A$405,0)),"Código não cadastrado"))</f>
        <v/>
      </c>
      <c r="D1091" s="14">
        <f>IF($B1091="","",IFERROR(INDEX(Insumos!$C$6:$C$405,MATCH($B1091,Insumos!$A$6:$A$405,0)),""))</f>
        <v/>
      </c>
      <c r="E1091" s="20" t="n"/>
      <c r="F1091" s="21" t="n"/>
      <c r="G1091" s="20">
        <f>IF(OR(E1091="",$B1091=""),"",E1091*IF(N(F1091)=0,1,F1091))</f>
        <v/>
      </c>
      <c r="H1091" s="16">
        <f>IF($B1091="","",IFERROR(INDEX(Insumos!$D$6:$D$405,MATCH($B1091,Insumos!$A$6:$A$405,0)),0))</f>
        <v/>
      </c>
      <c r="I1091" s="16">
        <f>IF(G1091="","",G1091*H1091)</f>
        <v/>
      </c>
    </row>
    <row r="1092">
      <c r="A1092" s="14" t="n"/>
      <c r="B1092" s="14" t="n"/>
      <c r="C1092" s="14">
        <f>IF($B1092="","",IFERROR(INDEX(Insumos!$B$6:$B$405,MATCH($B1092,Insumos!$A$6:$A$405,0)),"Código não cadastrado"))</f>
        <v/>
      </c>
      <c r="D1092" s="14">
        <f>IF($B1092="","",IFERROR(INDEX(Insumos!$C$6:$C$405,MATCH($B1092,Insumos!$A$6:$A$405,0)),""))</f>
        <v/>
      </c>
      <c r="E1092" s="20" t="n"/>
      <c r="F1092" s="21" t="n"/>
      <c r="G1092" s="20">
        <f>IF(OR(E1092="",$B1092=""),"",E1092*IF(N(F1092)=0,1,F1092))</f>
        <v/>
      </c>
      <c r="H1092" s="16">
        <f>IF($B1092="","",IFERROR(INDEX(Insumos!$D$6:$D$405,MATCH($B1092,Insumos!$A$6:$A$405,0)),0))</f>
        <v/>
      </c>
      <c r="I1092" s="16">
        <f>IF(G1092="","",G1092*H1092)</f>
        <v/>
      </c>
    </row>
    <row r="1093">
      <c r="A1093" s="14" t="n"/>
      <c r="B1093" s="14" t="n"/>
      <c r="C1093" s="14">
        <f>IF($B1093="","",IFERROR(INDEX(Insumos!$B$6:$B$405,MATCH($B1093,Insumos!$A$6:$A$405,0)),"Código não cadastrado"))</f>
        <v/>
      </c>
      <c r="D1093" s="14">
        <f>IF($B1093="","",IFERROR(INDEX(Insumos!$C$6:$C$405,MATCH($B1093,Insumos!$A$6:$A$405,0)),""))</f>
        <v/>
      </c>
      <c r="E1093" s="20" t="n"/>
      <c r="F1093" s="21" t="n"/>
      <c r="G1093" s="20">
        <f>IF(OR(E1093="",$B1093=""),"",E1093*IF(N(F1093)=0,1,F1093))</f>
        <v/>
      </c>
      <c r="H1093" s="16">
        <f>IF($B1093="","",IFERROR(INDEX(Insumos!$D$6:$D$405,MATCH($B1093,Insumos!$A$6:$A$405,0)),0))</f>
        <v/>
      </c>
      <c r="I1093" s="16">
        <f>IF(G1093="","",G1093*H1093)</f>
        <v/>
      </c>
    </row>
    <row r="1094">
      <c r="A1094" s="14" t="n"/>
      <c r="B1094" s="14" t="n"/>
      <c r="C1094" s="14">
        <f>IF($B1094="","",IFERROR(INDEX(Insumos!$B$6:$B$405,MATCH($B1094,Insumos!$A$6:$A$405,0)),"Código não cadastrado"))</f>
        <v/>
      </c>
      <c r="D1094" s="14">
        <f>IF($B1094="","",IFERROR(INDEX(Insumos!$C$6:$C$405,MATCH($B1094,Insumos!$A$6:$A$405,0)),""))</f>
        <v/>
      </c>
      <c r="E1094" s="20" t="n"/>
      <c r="F1094" s="21" t="n"/>
      <c r="G1094" s="20">
        <f>IF(OR(E1094="",$B1094=""),"",E1094*IF(N(F1094)=0,1,F1094))</f>
        <v/>
      </c>
      <c r="H1094" s="16">
        <f>IF($B1094="","",IFERROR(INDEX(Insumos!$D$6:$D$405,MATCH($B1094,Insumos!$A$6:$A$405,0)),0))</f>
        <v/>
      </c>
      <c r="I1094" s="16">
        <f>IF(G1094="","",G1094*H1094)</f>
        <v/>
      </c>
    </row>
    <row r="1095">
      <c r="A1095" s="14" t="n"/>
      <c r="B1095" s="14" t="n"/>
      <c r="C1095" s="14">
        <f>IF($B1095="","",IFERROR(INDEX(Insumos!$B$6:$B$405,MATCH($B1095,Insumos!$A$6:$A$405,0)),"Código não cadastrado"))</f>
        <v/>
      </c>
      <c r="D1095" s="14">
        <f>IF($B1095="","",IFERROR(INDEX(Insumos!$C$6:$C$405,MATCH($B1095,Insumos!$A$6:$A$405,0)),""))</f>
        <v/>
      </c>
      <c r="E1095" s="20" t="n"/>
      <c r="F1095" s="21" t="n"/>
      <c r="G1095" s="20">
        <f>IF(OR(E1095="",$B1095=""),"",E1095*IF(N(F1095)=0,1,F1095))</f>
        <v/>
      </c>
      <c r="H1095" s="16">
        <f>IF($B1095="","",IFERROR(INDEX(Insumos!$D$6:$D$405,MATCH($B1095,Insumos!$A$6:$A$405,0)),0))</f>
        <v/>
      </c>
      <c r="I1095" s="16">
        <f>IF(G1095="","",G1095*H1095)</f>
        <v/>
      </c>
    </row>
    <row r="1096">
      <c r="A1096" s="14" t="n"/>
      <c r="B1096" s="14" t="n"/>
      <c r="C1096" s="14">
        <f>IF($B1096="","",IFERROR(INDEX(Insumos!$B$6:$B$405,MATCH($B1096,Insumos!$A$6:$A$405,0)),"Código não cadastrado"))</f>
        <v/>
      </c>
      <c r="D1096" s="14">
        <f>IF($B1096="","",IFERROR(INDEX(Insumos!$C$6:$C$405,MATCH($B1096,Insumos!$A$6:$A$405,0)),""))</f>
        <v/>
      </c>
      <c r="E1096" s="20" t="n"/>
      <c r="F1096" s="21" t="n"/>
      <c r="G1096" s="20">
        <f>IF(OR(E1096="",$B1096=""),"",E1096*IF(N(F1096)=0,1,F1096))</f>
        <v/>
      </c>
      <c r="H1096" s="16">
        <f>IF($B1096="","",IFERROR(INDEX(Insumos!$D$6:$D$405,MATCH($B1096,Insumos!$A$6:$A$405,0)),0))</f>
        <v/>
      </c>
      <c r="I1096" s="16">
        <f>IF(G1096="","",G1096*H1096)</f>
        <v/>
      </c>
    </row>
    <row r="1097">
      <c r="A1097" s="14" t="n"/>
      <c r="B1097" s="14" t="n"/>
      <c r="C1097" s="14">
        <f>IF($B1097="","",IFERROR(INDEX(Insumos!$B$6:$B$405,MATCH($B1097,Insumos!$A$6:$A$405,0)),"Código não cadastrado"))</f>
        <v/>
      </c>
      <c r="D1097" s="14">
        <f>IF($B1097="","",IFERROR(INDEX(Insumos!$C$6:$C$405,MATCH($B1097,Insumos!$A$6:$A$405,0)),""))</f>
        <v/>
      </c>
      <c r="E1097" s="20" t="n"/>
      <c r="F1097" s="21" t="n"/>
      <c r="G1097" s="20">
        <f>IF(OR(E1097="",$B1097=""),"",E1097*IF(N(F1097)=0,1,F1097))</f>
        <v/>
      </c>
      <c r="H1097" s="16">
        <f>IF($B1097="","",IFERROR(INDEX(Insumos!$D$6:$D$405,MATCH($B1097,Insumos!$A$6:$A$405,0)),0))</f>
        <v/>
      </c>
      <c r="I1097" s="16">
        <f>IF(G1097="","",G1097*H1097)</f>
        <v/>
      </c>
    </row>
    <row r="1098">
      <c r="A1098" s="14" t="n"/>
      <c r="B1098" s="14" t="n"/>
      <c r="C1098" s="14">
        <f>IF($B1098="","",IFERROR(INDEX(Insumos!$B$6:$B$405,MATCH($B1098,Insumos!$A$6:$A$405,0)),"Código não cadastrado"))</f>
        <v/>
      </c>
      <c r="D1098" s="14">
        <f>IF($B1098="","",IFERROR(INDEX(Insumos!$C$6:$C$405,MATCH($B1098,Insumos!$A$6:$A$405,0)),""))</f>
        <v/>
      </c>
      <c r="E1098" s="20" t="n"/>
      <c r="F1098" s="21" t="n"/>
      <c r="G1098" s="20">
        <f>IF(OR(E1098="",$B1098=""),"",E1098*IF(N(F1098)=0,1,F1098))</f>
        <v/>
      </c>
      <c r="H1098" s="16">
        <f>IF($B1098="","",IFERROR(INDEX(Insumos!$D$6:$D$405,MATCH($B1098,Insumos!$A$6:$A$405,0)),0))</f>
        <v/>
      </c>
      <c r="I1098" s="16">
        <f>IF(G1098="","",G1098*H1098)</f>
        <v/>
      </c>
    </row>
    <row r="1099">
      <c r="A1099" s="14" t="n"/>
      <c r="B1099" s="14" t="n"/>
      <c r="C1099" s="14">
        <f>IF($B1099="","",IFERROR(INDEX(Insumos!$B$6:$B$405,MATCH($B1099,Insumos!$A$6:$A$405,0)),"Código não cadastrado"))</f>
        <v/>
      </c>
      <c r="D1099" s="14">
        <f>IF($B1099="","",IFERROR(INDEX(Insumos!$C$6:$C$405,MATCH($B1099,Insumos!$A$6:$A$405,0)),""))</f>
        <v/>
      </c>
      <c r="E1099" s="20" t="n"/>
      <c r="F1099" s="21" t="n"/>
      <c r="G1099" s="20">
        <f>IF(OR(E1099="",$B1099=""),"",E1099*IF(N(F1099)=0,1,F1099))</f>
        <v/>
      </c>
      <c r="H1099" s="16">
        <f>IF($B1099="","",IFERROR(INDEX(Insumos!$D$6:$D$405,MATCH($B1099,Insumos!$A$6:$A$405,0)),0))</f>
        <v/>
      </c>
      <c r="I1099" s="16">
        <f>IF(G1099="","",G1099*H1099)</f>
        <v/>
      </c>
    </row>
    <row r="1100">
      <c r="A1100" s="14" t="n"/>
      <c r="B1100" s="14" t="n"/>
      <c r="C1100" s="14">
        <f>IF($B1100="","",IFERROR(INDEX(Insumos!$B$6:$B$405,MATCH($B1100,Insumos!$A$6:$A$405,0)),"Código não cadastrado"))</f>
        <v/>
      </c>
      <c r="D1100" s="14">
        <f>IF($B1100="","",IFERROR(INDEX(Insumos!$C$6:$C$405,MATCH($B1100,Insumos!$A$6:$A$405,0)),""))</f>
        <v/>
      </c>
      <c r="E1100" s="20" t="n"/>
      <c r="F1100" s="21" t="n"/>
      <c r="G1100" s="20">
        <f>IF(OR(E1100="",$B1100=""),"",E1100*IF(N(F1100)=0,1,F1100))</f>
        <v/>
      </c>
      <c r="H1100" s="16">
        <f>IF($B1100="","",IFERROR(INDEX(Insumos!$D$6:$D$405,MATCH($B1100,Insumos!$A$6:$A$405,0)),0))</f>
        <v/>
      </c>
      <c r="I1100" s="16">
        <f>IF(G1100="","",G1100*H1100)</f>
        <v/>
      </c>
    </row>
    <row r="1101">
      <c r="A1101" s="14" t="n"/>
      <c r="B1101" s="14" t="n"/>
      <c r="C1101" s="14">
        <f>IF($B1101="","",IFERROR(INDEX(Insumos!$B$6:$B$405,MATCH($B1101,Insumos!$A$6:$A$405,0)),"Código não cadastrado"))</f>
        <v/>
      </c>
      <c r="D1101" s="14">
        <f>IF($B1101="","",IFERROR(INDEX(Insumos!$C$6:$C$405,MATCH($B1101,Insumos!$A$6:$A$405,0)),""))</f>
        <v/>
      </c>
      <c r="E1101" s="20" t="n"/>
      <c r="F1101" s="21" t="n"/>
      <c r="G1101" s="20">
        <f>IF(OR(E1101="",$B1101=""),"",E1101*IF(N(F1101)=0,1,F1101))</f>
        <v/>
      </c>
      <c r="H1101" s="16">
        <f>IF($B1101="","",IFERROR(INDEX(Insumos!$D$6:$D$405,MATCH($B1101,Insumos!$A$6:$A$405,0)),0))</f>
        <v/>
      </c>
      <c r="I1101" s="16">
        <f>IF(G1101="","",G1101*H1101)</f>
        <v/>
      </c>
    </row>
    <row r="1102">
      <c r="A1102" s="14" t="n"/>
      <c r="B1102" s="14" t="n"/>
      <c r="C1102" s="14">
        <f>IF($B1102="","",IFERROR(INDEX(Insumos!$B$6:$B$405,MATCH($B1102,Insumos!$A$6:$A$405,0)),"Código não cadastrado"))</f>
        <v/>
      </c>
      <c r="D1102" s="14">
        <f>IF($B1102="","",IFERROR(INDEX(Insumos!$C$6:$C$405,MATCH($B1102,Insumos!$A$6:$A$405,0)),""))</f>
        <v/>
      </c>
      <c r="E1102" s="20" t="n"/>
      <c r="F1102" s="21" t="n"/>
      <c r="G1102" s="20">
        <f>IF(OR(E1102="",$B1102=""),"",E1102*IF(N(F1102)=0,1,F1102))</f>
        <v/>
      </c>
      <c r="H1102" s="16">
        <f>IF($B1102="","",IFERROR(INDEX(Insumos!$D$6:$D$405,MATCH($B1102,Insumos!$A$6:$A$405,0)),0))</f>
        <v/>
      </c>
      <c r="I1102" s="16">
        <f>IF(G1102="","",G1102*H1102)</f>
        <v/>
      </c>
    </row>
    <row r="1103">
      <c r="A1103" s="14" t="n"/>
      <c r="B1103" s="14" t="n"/>
      <c r="C1103" s="14">
        <f>IF($B1103="","",IFERROR(INDEX(Insumos!$B$6:$B$405,MATCH($B1103,Insumos!$A$6:$A$405,0)),"Código não cadastrado"))</f>
        <v/>
      </c>
      <c r="D1103" s="14">
        <f>IF($B1103="","",IFERROR(INDEX(Insumos!$C$6:$C$405,MATCH($B1103,Insumos!$A$6:$A$405,0)),""))</f>
        <v/>
      </c>
      <c r="E1103" s="20" t="n"/>
      <c r="F1103" s="21" t="n"/>
      <c r="G1103" s="20">
        <f>IF(OR(E1103="",$B1103=""),"",E1103*IF(N(F1103)=0,1,F1103))</f>
        <v/>
      </c>
      <c r="H1103" s="16">
        <f>IF($B1103="","",IFERROR(INDEX(Insumos!$D$6:$D$405,MATCH($B1103,Insumos!$A$6:$A$405,0)),0))</f>
        <v/>
      </c>
      <c r="I1103" s="16">
        <f>IF(G1103="","",G1103*H1103)</f>
        <v/>
      </c>
    </row>
    <row r="1104">
      <c r="A1104" s="14" t="n"/>
      <c r="B1104" s="14" t="n"/>
      <c r="C1104" s="14">
        <f>IF($B1104="","",IFERROR(INDEX(Insumos!$B$6:$B$405,MATCH($B1104,Insumos!$A$6:$A$405,0)),"Código não cadastrado"))</f>
        <v/>
      </c>
      <c r="D1104" s="14">
        <f>IF($B1104="","",IFERROR(INDEX(Insumos!$C$6:$C$405,MATCH($B1104,Insumos!$A$6:$A$405,0)),""))</f>
        <v/>
      </c>
      <c r="E1104" s="20" t="n"/>
      <c r="F1104" s="21" t="n"/>
      <c r="G1104" s="20">
        <f>IF(OR(E1104="",$B1104=""),"",E1104*IF(N(F1104)=0,1,F1104))</f>
        <v/>
      </c>
      <c r="H1104" s="16">
        <f>IF($B1104="","",IFERROR(INDEX(Insumos!$D$6:$D$405,MATCH($B1104,Insumos!$A$6:$A$405,0)),0))</f>
        <v/>
      </c>
      <c r="I1104" s="16">
        <f>IF(G1104="","",G1104*H1104)</f>
        <v/>
      </c>
    </row>
    <row r="1105">
      <c r="A1105" s="14" t="n"/>
      <c r="B1105" s="14" t="n"/>
      <c r="C1105" s="14">
        <f>IF($B1105="","",IFERROR(INDEX(Insumos!$B$6:$B$405,MATCH($B1105,Insumos!$A$6:$A$405,0)),"Código não cadastrado"))</f>
        <v/>
      </c>
      <c r="D1105" s="14">
        <f>IF($B1105="","",IFERROR(INDEX(Insumos!$C$6:$C$405,MATCH($B1105,Insumos!$A$6:$A$405,0)),""))</f>
        <v/>
      </c>
      <c r="E1105" s="20" t="n"/>
      <c r="F1105" s="21" t="n"/>
      <c r="G1105" s="20">
        <f>IF(OR(E1105="",$B1105=""),"",E1105*IF(N(F1105)=0,1,F1105))</f>
        <v/>
      </c>
      <c r="H1105" s="16">
        <f>IF($B1105="","",IFERROR(INDEX(Insumos!$D$6:$D$405,MATCH($B1105,Insumos!$A$6:$A$405,0)),0))</f>
        <v/>
      </c>
      <c r="I1105" s="16">
        <f>IF(G1105="","",G1105*H1105)</f>
        <v/>
      </c>
    </row>
    <row r="1106">
      <c r="A1106" s="14" t="n"/>
      <c r="B1106" s="14" t="n"/>
      <c r="C1106" s="14">
        <f>IF($B1106="","",IFERROR(INDEX(Insumos!$B$6:$B$405,MATCH($B1106,Insumos!$A$6:$A$405,0)),"Código não cadastrado"))</f>
        <v/>
      </c>
      <c r="D1106" s="14">
        <f>IF($B1106="","",IFERROR(INDEX(Insumos!$C$6:$C$405,MATCH($B1106,Insumos!$A$6:$A$405,0)),""))</f>
        <v/>
      </c>
      <c r="E1106" s="20" t="n"/>
      <c r="F1106" s="21" t="n"/>
      <c r="G1106" s="20">
        <f>IF(OR(E1106="",$B1106=""),"",E1106*IF(N(F1106)=0,1,F1106))</f>
        <v/>
      </c>
      <c r="H1106" s="16">
        <f>IF($B1106="","",IFERROR(INDEX(Insumos!$D$6:$D$405,MATCH($B1106,Insumos!$A$6:$A$405,0)),0))</f>
        <v/>
      </c>
      <c r="I1106" s="16">
        <f>IF(G1106="","",G1106*H1106)</f>
        <v/>
      </c>
    </row>
    <row r="1107">
      <c r="A1107" s="14" t="n"/>
      <c r="B1107" s="14" t="n"/>
      <c r="C1107" s="14">
        <f>IF($B1107="","",IFERROR(INDEX(Insumos!$B$6:$B$405,MATCH($B1107,Insumos!$A$6:$A$405,0)),"Código não cadastrado"))</f>
        <v/>
      </c>
      <c r="D1107" s="14">
        <f>IF($B1107="","",IFERROR(INDEX(Insumos!$C$6:$C$405,MATCH($B1107,Insumos!$A$6:$A$405,0)),""))</f>
        <v/>
      </c>
      <c r="E1107" s="20" t="n"/>
      <c r="F1107" s="21" t="n"/>
      <c r="G1107" s="20">
        <f>IF(OR(E1107="",$B1107=""),"",E1107*IF(N(F1107)=0,1,F1107))</f>
        <v/>
      </c>
      <c r="H1107" s="16">
        <f>IF($B1107="","",IFERROR(INDEX(Insumos!$D$6:$D$405,MATCH($B1107,Insumos!$A$6:$A$405,0)),0))</f>
        <v/>
      </c>
      <c r="I1107" s="16">
        <f>IF(G1107="","",G1107*H1107)</f>
        <v/>
      </c>
    </row>
    <row r="1108">
      <c r="A1108" s="14" t="n"/>
      <c r="B1108" s="14" t="n"/>
      <c r="C1108" s="14">
        <f>IF($B1108="","",IFERROR(INDEX(Insumos!$B$6:$B$405,MATCH($B1108,Insumos!$A$6:$A$405,0)),"Código não cadastrado"))</f>
        <v/>
      </c>
      <c r="D1108" s="14">
        <f>IF($B1108="","",IFERROR(INDEX(Insumos!$C$6:$C$405,MATCH($B1108,Insumos!$A$6:$A$405,0)),""))</f>
        <v/>
      </c>
      <c r="E1108" s="20" t="n"/>
      <c r="F1108" s="21" t="n"/>
      <c r="G1108" s="20">
        <f>IF(OR(E1108="",$B1108=""),"",E1108*IF(N(F1108)=0,1,F1108))</f>
        <v/>
      </c>
      <c r="H1108" s="16">
        <f>IF($B1108="","",IFERROR(INDEX(Insumos!$D$6:$D$405,MATCH($B1108,Insumos!$A$6:$A$405,0)),0))</f>
        <v/>
      </c>
      <c r="I1108" s="16">
        <f>IF(G1108="","",G1108*H1108)</f>
        <v/>
      </c>
    </row>
    <row r="1109">
      <c r="A1109" s="14" t="n"/>
      <c r="B1109" s="14" t="n"/>
      <c r="C1109" s="14">
        <f>IF($B1109="","",IFERROR(INDEX(Insumos!$B$6:$B$405,MATCH($B1109,Insumos!$A$6:$A$405,0)),"Código não cadastrado"))</f>
        <v/>
      </c>
      <c r="D1109" s="14">
        <f>IF($B1109="","",IFERROR(INDEX(Insumos!$C$6:$C$405,MATCH($B1109,Insumos!$A$6:$A$405,0)),""))</f>
        <v/>
      </c>
      <c r="E1109" s="20" t="n"/>
      <c r="F1109" s="21" t="n"/>
      <c r="G1109" s="20">
        <f>IF(OR(E1109="",$B1109=""),"",E1109*IF(N(F1109)=0,1,F1109))</f>
        <v/>
      </c>
      <c r="H1109" s="16">
        <f>IF($B1109="","",IFERROR(INDEX(Insumos!$D$6:$D$405,MATCH($B1109,Insumos!$A$6:$A$405,0)),0))</f>
        <v/>
      </c>
      <c r="I1109" s="16">
        <f>IF(G1109="","",G1109*H1109)</f>
        <v/>
      </c>
    </row>
    <row r="1110">
      <c r="A1110" s="14" t="n"/>
      <c r="B1110" s="14" t="n"/>
      <c r="C1110" s="14">
        <f>IF($B1110="","",IFERROR(INDEX(Insumos!$B$6:$B$405,MATCH($B1110,Insumos!$A$6:$A$405,0)),"Código não cadastrado"))</f>
        <v/>
      </c>
      <c r="D1110" s="14">
        <f>IF($B1110="","",IFERROR(INDEX(Insumos!$C$6:$C$405,MATCH($B1110,Insumos!$A$6:$A$405,0)),""))</f>
        <v/>
      </c>
      <c r="E1110" s="20" t="n"/>
      <c r="F1110" s="21" t="n"/>
      <c r="G1110" s="20">
        <f>IF(OR(E1110="",$B1110=""),"",E1110*IF(N(F1110)=0,1,F1110))</f>
        <v/>
      </c>
      <c r="H1110" s="16">
        <f>IF($B1110="","",IFERROR(INDEX(Insumos!$D$6:$D$405,MATCH($B1110,Insumos!$A$6:$A$405,0)),0))</f>
        <v/>
      </c>
      <c r="I1110" s="16">
        <f>IF(G1110="","",G1110*H1110)</f>
        <v/>
      </c>
    </row>
    <row r="1111">
      <c r="A1111" s="14" t="n"/>
      <c r="B1111" s="14" t="n"/>
      <c r="C1111" s="14">
        <f>IF($B1111="","",IFERROR(INDEX(Insumos!$B$6:$B$405,MATCH($B1111,Insumos!$A$6:$A$405,0)),"Código não cadastrado"))</f>
        <v/>
      </c>
      <c r="D1111" s="14">
        <f>IF($B1111="","",IFERROR(INDEX(Insumos!$C$6:$C$405,MATCH($B1111,Insumos!$A$6:$A$405,0)),""))</f>
        <v/>
      </c>
      <c r="E1111" s="20" t="n"/>
      <c r="F1111" s="21" t="n"/>
      <c r="G1111" s="20">
        <f>IF(OR(E1111="",$B1111=""),"",E1111*IF(N(F1111)=0,1,F1111))</f>
        <v/>
      </c>
      <c r="H1111" s="16">
        <f>IF($B1111="","",IFERROR(INDEX(Insumos!$D$6:$D$405,MATCH($B1111,Insumos!$A$6:$A$405,0)),0))</f>
        <v/>
      </c>
      <c r="I1111" s="16">
        <f>IF(G1111="","",G1111*H1111)</f>
        <v/>
      </c>
    </row>
    <row r="1112">
      <c r="A1112" s="14" t="n"/>
      <c r="B1112" s="14" t="n"/>
      <c r="C1112" s="14">
        <f>IF($B1112="","",IFERROR(INDEX(Insumos!$B$6:$B$405,MATCH($B1112,Insumos!$A$6:$A$405,0)),"Código não cadastrado"))</f>
        <v/>
      </c>
      <c r="D1112" s="14">
        <f>IF($B1112="","",IFERROR(INDEX(Insumos!$C$6:$C$405,MATCH($B1112,Insumos!$A$6:$A$405,0)),""))</f>
        <v/>
      </c>
      <c r="E1112" s="20" t="n"/>
      <c r="F1112" s="21" t="n"/>
      <c r="G1112" s="20">
        <f>IF(OR(E1112="",$B1112=""),"",E1112*IF(N(F1112)=0,1,F1112))</f>
        <v/>
      </c>
      <c r="H1112" s="16">
        <f>IF($B1112="","",IFERROR(INDEX(Insumos!$D$6:$D$405,MATCH($B1112,Insumos!$A$6:$A$405,0)),0))</f>
        <v/>
      </c>
      <c r="I1112" s="16">
        <f>IF(G1112="","",G1112*H1112)</f>
        <v/>
      </c>
    </row>
    <row r="1113">
      <c r="A1113" s="14" t="n"/>
      <c r="B1113" s="14" t="n"/>
      <c r="C1113" s="14">
        <f>IF($B1113="","",IFERROR(INDEX(Insumos!$B$6:$B$405,MATCH($B1113,Insumos!$A$6:$A$405,0)),"Código não cadastrado"))</f>
        <v/>
      </c>
      <c r="D1113" s="14">
        <f>IF($B1113="","",IFERROR(INDEX(Insumos!$C$6:$C$405,MATCH($B1113,Insumos!$A$6:$A$405,0)),""))</f>
        <v/>
      </c>
      <c r="E1113" s="20" t="n"/>
      <c r="F1113" s="21" t="n"/>
      <c r="G1113" s="20">
        <f>IF(OR(E1113="",$B1113=""),"",E1113*IF(N(F1113)=0,1,F1113))</f>
        <v/>
      </c>
      <c r="H1113" s="16">
        <f>IF($B1113="","",IFERROR(INDEX(Insumos!$D$6:$D$405,MATCH($B1113,Insumos!$A$6:$A$405,0)),0))</f>
        <v/>
      </c>
      <c r="I1113" s="16">
        <f>IF(G1113="","",G1113*H1113)</f>
        <v/>
      </c>
    </row>
    <row r="1114">
      <c r="A1114" s="14" t="n"/>
      <c r="B1114" s="14" t="n"/>
      <c r="C1114" s="14">
        <f>IF($B1114="","",IFERROR(INDEX(Insumos!$B$6:$B$405,MATCH($B1114,Insumos!$A$6:$A$405,0)),"Código não cadastrado"))</f>
        <v/>
      </c>
      <c r="D1114" s="14">
        <f>IF($B1114="","",IFERROR(INDEX(Insumos!$C$6:$C$405,MATCH($B1114,Insumos!$A$6:$A$405,0)),""))</f>
        <v/>
      </c>
      <c r="E1114" s="20" t="n"/>
      <c r="F1114" s="21" t="n"/>
      <c r="G1114" s="20">
        <f>IF(OR(E1114="",$B1114=""),"",E1114*IF(N(F1114)=0,1,F1114))</f>
        <v/>
      </c>
      <c r="H1114" s="16">
        <f>IF($B1114="","",IFERROR(INDEX(Insumos!$D$6:$D$405,MATCH($B1114,Insumos!$A$6:$A$405,0)),0))</f>
        <v/>
      </c>
      <c r="I1114" s="16">
        <f>IF(G1114="","",G1114*H1114)</f>
        <v/>
      </c>
    </row>
    <row r="1115">
      <c r="A1115" s="14" t="n"/>
      <c r="B1115" s="14" t="n"/>
      <c r="C1115" s="14">
        <f>IF($B1115="","",IFERROR(INDEX(Insumos!$B$6:$B$405,MATCH($B1115,Insumos!$A$6:$A$405,0)),"Código não cadastrado"))</f>
        <v/>
      </c>
      <c r="D1115" s="14">
        <f>IF($B1115="","",IFERROR(INDEX(Insumos!$C$6:$C$405,MATCH($B1115,Insumos!$A$6:$A$405,0)),""))</f>
        <v/>
      </c>
      <c r="E1115" s="20" t="n"/>
      <c r="F1115" s="21" t="n"/>
      <c r="G1115" s="20">
        <f>IF(OR(E1115="",$B1115=""),"",E1115*IF(N(F1115)=0,1,F1115))</f>
        <v/>
      </c>
      <c r="H1115" s="16">
        <f>IF($B1115="","",IFERROR(INDEX(Insumos!$D$6:$D$405,MATCH($B1115,Insumos!$A$6:$A$405,0)),0))</f>
        <v/>
      </c>
      <c r="I1115" s="16">
        <f>IF(G1115="","",G1115*H1115)</f>
        <v/>
      </c>
    </row>
    <row r="1116">
      <c r="A1116" s="14" t="n"/>
      <c r="B1116" s="14" t="n"/>
      <c r="C1116" s="14">
        <f>IF($B1116="","",IFERROR(INDEX(Insumos!$B$6:$B$405,MATCH($B1116,Insumos!$A$6:$A$405,0)),"Código não cadastrado"))</f>
        <v/>
      </c>
      <c r="D1116" s="14">
        <f>IF($B1116="","",IFERROR(INDEX(Insumos!$C$6:$C$405,MATCH($B1116,Insumos!$A$6:$A$405,0)),""))</f>
        <v/>
      </c>
      <c r="E1116" s="20" t="n"/>
      <c r="F1116" s="21" t="n"/>
      <c r="G1116" s="20">
        <f>IF(OR(E1116="",$B1116=""),"",E1116*IF(N(F1116)=0,1,F1116))</f>
        <v/>
      </c>
      <c r="H1116" s="16">
        <f>IF($B1116="","",IFERROR(INDEX(Insumos!$D$6:$D$405,MATCH($B1116,Insumos!$A$6:$A$405,0)),0))</f>
        <v/>
      </c>
      <c r="I1116" s="16">
        <f>IF(G1116="","",G1116*H1116)</f>
        <v/>
      </c>
    </row>
    <row r="1117">
      <c r="A1117" s="14" t="n"/>
      <c r="B1117" s="14" t="n"/>
      <c r="C1117" s="14">
        <f>IF($B1117="","",IFERROR(INDEX(Insumos!$B$6:$B$405,MATCH($B1117,Insumos!$A$6:$A$405,0)),"Código não cadastrado"))</f>
        <v/>
      </c>
      <c r="D1117" s="14">
        <f>IF($B1117="","",IFERROR(INDEX(Insumos!$C$6:$C$405,MATCH($B1117,Insumos!$A$6:$A$405,0)),""))</f>
        <v/>
      </c>
      <c r="E1117" s="20" t="n"/>
      <c r="F1117" s="21" t="n"/>
      <c r="G1117" s="20">
        <f>IF(OR(E1117="",$B1117=""),"",E1117*IF(N(F1117)=0,1,F1117))</f>
        <v/>
      </c>
      <c r="H1117" s="16">
        <f>IF($B1117="","",IFERROR(INDEX(Insumos!$D$6:$D$405,MATCH($B1117,Insumos!$A$6:$A$405,0)),0))</f>
        <v/>
      </c>
      <c r="I1117" s="16">
        <f>IF(G1117="","",G1117*H1117)</f>
        <v/>
      </c>
    </row>
    <row r="1118">
      <c r="A1118" s="14" t="n"/>
      <c r="B1118" s="14" t="n"/>
      <c r="C1118" s="14">
        <f>IF($B1118="","",IFERROR(INDEX(Insumos!$B$6:$B$405,MATCH($B1118,Insumos!$A$6:$A$405,0)),"Código não cadastrado"))</f>
        <v/>
      </c>
      <c r="D1118" s="14">
        <f>IF($B1118="","",IFERROR(INDEX(Insumos!$C$6:$C$405,MATCH($B1118,Insumos!$A$6:$A$405,0)),""))</f>
        <v/>
      </c>
      <c r="E1118" s="20" t="n"/>
      <c r="F1118" s="21" t="n"/>
      <c r="G1118" s="20">
        <f>IF(OR(E1118="",$B1118=""),"",E1118*IF(N(F1118)=0,1,F1118))</f>
        <v/>
      </c>
      <c r="H1118" s="16">
        <f>IF($B1118="","",IFERROR(INDEX(Insumos!$D$6:$D$405,MATCH($B1118,Insumos!$A$6:$A$405,0)),0))</f>
        <v/>
      </c>
      <c r="I1118" s="16">
        <f>IF(G1118="","",G1118*H1118)</f>
        <v/>
      </c>
    </row>
    <row r="1119">
      <c r="A1119" s="14" t="n"/>
      <c r="B1119" s="14" t="n"/>
      <c r="C1119" s="14">
        <f>IF($B1119="","",IFERROR(INDEX(Insumos!$B$6:$B$405,MATCH($B1119,Insumos!$A$6:$A$405,0)),"Código não cadastrado"))</f>
        <v/>
      </c>
      <c r="D1119" s="14">
        <f>IF($B1119="","",IFERROR(INDEX(Insumos!$C$6:$C$405,MATCH($B1119,Insumos!$A$6:$A$405,0)),""))</f>
        <v/>
      </c>
      <c r="E1119" s="20" t="n"/>
      <c r="F1119" s="21" t="n"/>
      <c r="G1119" s="20">
        <f>IF(OR(E1119="",$B1119=""),"",E1119*IF(N(F1119)=0,1,F1119))</f>
        <v/>
      </c>
      <c r="H1119" s="16">
        <f>IF($B1119="","",IFERROR(INDEX(Insumos!$D$6:$D$405,MATCH($B1119,Insumos!$A$6:$A$405,0)),0))</f>
        <v/>
      </c>
      <c r="I1119" s="16">
        <f>IF(G1119="","",G1119*H1119)</f>
        <v/>
      </c>
    </row>
    <row r="1120">
      <c r="A1120" s="14" t="n"/>
      <c r="B1120" s="14" t="n"/>
      <c r="C1120" s="14">
        <f>IF($B1120="","",IFERROR(INDEX(Insumos!$B$6:$B$405,MATCH($B1120,Insumos!$A$6:$A$405,0)),"Código não cadastrado"))</f>
        <v/>
      </c>
      <c r="D1120" s="14">
        <f>IF($B1120="","",IFERROR(INDEX(Insumos!$C$6:$C$405,MATCH($B1120,Insumos!$A$6:$A$405,0)),""))</f>
        <v/>
      </c>
      <c r="E1120" s="20" t="n"/>
      <c r="F1120" s="21" t="n"/>
      <c r="G1120" s="20">
        <f>IF(OR(E1120="",$B1120=""),"",E1120*IF(N(F1120)=0,1,F1120))</f>
        <v/>
      </c>
      <c r="H1120" s="16">
        <f>IF($B1120="","",IFERROR(INDEX(Insumos!$D$6:$D$405,MATCH($B1120,Insumos!$A$6:$A$405,0)),0))</f>
        <v/>
      </c>
      <c r="I1120" s="16">
        <f>IF(G1120="","",G1120*H1120)</f>
        <v/>
      </c>
    </row>
    <row r="1121">
      <c r="A1121" s="14" t="n"/>
      <c r="B1121" s="14" t="n"/>
      <c r="C1121" s="14">
        <f>IF($B1121="","",IFERROR(INDEX(Insumos!$B$6:$B$405,MATCH($B1121,Insumos!$A$6:$A$405,0)),"Código não cadastrado"))</f>
        <v/>
      </c>
      <c r="D1121" s="14">
        <f>IF($B1121="","",IFERROR(INDEX(Insumos!$C$6:$C$405,MATCH($B1121,Insumos!$A$6:$A$405,0)),""))</f>
        <v/>
      </c>
      <c r="E1121" s="20" t="n"/>
      <c r="F1121" s="21" t="n"/>
      <c r="G1121" s="20">
        <f>IF(OR(E1121="",$B1121=""),"",E1121*IF(N(F1121)=0,1,F1121))</f>
        <v/>
      </c>
      <c r="H1121" s="16">
        <f>IF($B1121="","",IFERROR(INDEX(Insumos!$D$6:$D$405,MATCH($B1121,Insumos!$A$6:$A$405,0)),0))</f>
        <v/>
      </c>
      <c r="I1121" s="16">
        <f>IF(G1121="","",G1121*H1121)</f>
        <v/>
      </c>
    </row>
    <row r="1122">
      <c r="A1122" s="14" t="n"/>
      <c r="B1122" s="14" t="n"/>
      <c r="C1122" s="14">
        <f>IF($B1122="","",IFERROR(INDEX(Insumos!$B$6:$B$405,MATCH($B1122,Insumos!$A$6:$A$405,0)),"Código não cadastrado"))</f>
        <v/>
      </c>
      <c r="D1122" s="14">
        <f>IF($B1122="","",IFERROR(INDEX(Insumos!$C$6:$C$405,MATCH($B1122,Insumos!$A$6:$A$405,0)),""))</f>
        <v/>
      </c>
      <c r="E1122" s="20" t="n"/>
      <c r="F1122" s="21" t="n"/>
      <c r="G1122" s="20">
        <f>IF(OR(E1122="",$B1122=""),"",E1122*IF(N(F1122)=0,1,F1122))</f>
        <v/>
      </c>
      <c r="H1122" s="16">
        <f>IF($B1122="","",IFERROR(INDEX(Insumos!$D$6:$D$405,MATCH($B1122,Insumos!$A$6:$A$405,0)),0))</f>
        <v/>
      </c>
      <c r="I1122" s="16">
        <f>IF(G1122="","",G1122*H1122)</f>
        <v/>
      </c>
    </row>
    <row r="1123">
      <c r="A1123" s="14" t="n"/>
      <c r="B1123" s="14" t="n"/>
      <c r="C1123" s="14">
        <f>IF($B1123="","",IFERROR(INDEX(Insumos!$B$6:$B$405,MATCH($B1123,Insumos!$A$6:$A$405,0)),"Código não cadastrado"))</f>
        <v/>
      </c>
      <c r="D1123" s="14">
        <f>IF($B1123="","",IFERROR(INDEX(Insumos!$C$6:$C$405,MATCH($B1123,Insumos!$A$6:$A$405,0)),""))</f>
        <v/>
      </c>
      <c r="E1123" s="20" t="n"/>
      <c r="F1123" s="21" t="n"/>
      <c r="G1123" s="20">
        <f>IF(OR(E1123="",$B1123=""),"",E1123*IF(N(F1123)=0,1,F1123))</f>
        <v/>
      </c>
      <c r="H1123" s="16">
        <f>IF($B1123="","",IFERROR(INDEX(Insumos!$D$6:$D$405,MATCH($B1123,Insumos!$A$6:$A$405,0)),0))</f>
        <v/>
      </c>
      <c r="I1123" s="16">
        <f>IF(G1123="","",G1123*H1123)</f>
        <v/>
      </c>
    </row>
    <row r="1124">
      <c r="A1124" s="14" t="n"/>
      <c r="B1124" s="14" t="n"/>
      <c r="C1124" s="14">
        <f>IF($B1124="","",IFERROR(INDEX(Insumos!$B$6:$B$405,MATCH($B1124,Insumos!$A$6:$A$405,0)),"Código não cadastrado"))</f>
        <v/>
      </c>
      <c r="D1124" s="14">
        <f>IF($B1124="","",IFERROR(INDEX(Insumos!$C$6:$C$405,MATCH($B1124,Insumos!$A$6:$A$405,0)),""))</f>
        <v/>
      </c>
      <c r="E1124" s="20" t="n"/>
      <c r="F1124" s="21" t="n"/>
      <c r="G1124" s="20">
        <f>IF(OR(E1124="",$B1124=""),"",E1124*IF(N(F1124)=0,1,F1124))</f>
        <v/>
      </c>
      <c r="H1124" s="16">
        <f>IF($B1124="","",IFERROR(INDEX(Insumos!$D$6:$D$405,MATCH($B1124,Insumos!$A$6:$A$405,0)),0))</f>
        <v/>
      </c>
      <c r="I1124" s="16">
        <f>IF(G1124="","",G1124*H1124)</f>
        <v/>
      </c>
    </row>
    <row r="1125">
      <c r="A1125" s="14" t="n"/>
      <c r="B1125" s="14" t="n"/>
      <c r="C1125" s="14">
        <f>IF($B1125="","",IFERROR(INDEX(Insumos!$B$6:$B$405,MATCH($B1125,Insumos!$A$6:$A$405,0)),"Código não cadastrado"))</f>
        <v/>
      </c>
      <c r="D1125" s="14">
        <f>IF($B1125="","",IFERROR(INDEX(Insumos!$C$6:$C$405,MATCH($B1125,Insumos!$A$6:$A$405,0)),""))</f>
        <v/>
      </c>
      <c r="E1125" s="20" t="n"/>
      <c r="F1125" s="21" t="n"/>
      <c r="G1125" s="20">
        <f>IF(OR(E1125="",$B1125=""),"",E1125*IF(N(F1125)=0,1,F1125))</f>
        <v/>
      </c>
      <c r="H1125" s="16">
        <f>IF($B1125="","",IFERROR(INDEX(Insumos!$D$6:$D$405,MATCH($B1125,Insumos!$A$6:$A$405,0)),0))</f>
        <v/>
      </c>
      <c r="I1125" s="16">
        <f>IF(G1125="","",G1125*H1125)</f>
        <v/>
      </c>
    </row>
    <row r="1126">
      <c r="A1126" s="14" t="n"/>
      <c r="B1126" s="14" t="n"/>
      <c r="C1126" s="14">
        <f>IF($B1126="","",IFERROR(INDEX(Insumos!$B$6:$B$405,MATCH($B1126,Insumos!$A$6:$A$405,0)),"Código não cadastrado"))</f>
        <v/>
      </c>
      <c r="D1126" s="14">
        <f>IF($B1126="","",IFERROR(INDEX(Insumos!$C$6:$C$405,MATCH($B1126,Insumos!$A$6:$A$405,0)),""))</f>
        <v/>
      </c>
      <c r="E1126" s="20" t="n"/>
      <c r="F1126" s="21" t="n"/>
      <c r="G1126" s="20">
        <f>IF(OR(E1126="",$B1126=""),"",E1126*IF(N(F1126)=0,1,F1126))</f>
        <v/>
      </c>
      <c r="H1126" s="16">
        <f>IF($B1126="","",IFERROR(INDEX(Insumos!$D$6:$D$405,MATCH($B1126,Insumos!$A$6:$A$405,0)),0))</f>
        <v/>
      </c>
      <c r="I1126" s="16">
        <f>IF(G1126="","",G1126*H1126)</f>
        <v/>
      </c>
    </row>
    <row r="1127">
      <c r="A1127" s="14" t="n"/>
      <c r="B1127" s="14" t="n"/>
      <c r="C1127" s="14">
        <f>IF($B1127="","",IFERROR(INDEX(Insumos!$B$6:$B$405,MATCH($B1127,Insumos!$A$6:$A$405,0)),"Código não cadastrado"))</f>
        <v/>
      </c>
      <c r="D1127" s="14">
        <f>IF($B1127="","",IFERROR(INDEX(Insumos!$C$6:$C$405,MATCH($B1127,Insumos!$A$6:$A$405,0)),""))</f>
        <v/>
      </c>
      <c r="E1127" s="20" t="n"/>
      <c r="F1127" s="21" t="n"/>
      <c r="G1127" s="20">
        <f>IF(OR(E1127="",$B1127=""),"",E1127*IF(N(F1127)=0,1,F1127))</f>
        <v/>
      </c>
      <c r="H1127" s="16">
        <f>IF($B1127="","",IFERROR(INDEX(Insumos!$D$6:$D$405,MATCH($B1127,Insumos!$A$6:$A$405,0)),0))</f>
        <v/>
      </c>
      <c r="I1127" s="16">
        <f>IF(G1127="","",G1127*H1127)</f>
        <v/>
      </c>
    </row>
    <row r="1128">
      <c r="A1128" s="14" t="n"/>
      <c r="B1128" s="14" t="n"/>
      <c r="C1128" s="14">
        <f>IF($B1128="","",IFERROR(INDEX(Insumos!$B$6:$B$405,MATCH($B1128,Insumos!$A$6:$A$405,0)),"Código não cadastrado"))</f>
        <v/>
      </c>
      <c r="D1128" s="14">
        <f>IF($B1128="","",IFERROR(INDEX(Insumos!$C$6:$C$405,MATCH($B1128,Insumos!$A$6:$A$405,0)),""))</f>
        <v/>
      </c>
      <c r="E1128" s="20" t="n"/>
      <c r="F1128" s="21" t="n"/>
      <c r="G1128" s="20">
        <f>IF(OR(E1128="",$B1128=""),"",E1128*IF(N(F1128)=0,1,F1128))</f>
        <v/>
      </c>
      <c r="H1128" s="16">
        <f>IF($B1128="","",IFERROR(INDEX(Insumos!$D$6:$D$405,MATCH($B1128,Insumos!$A$6:$A$405,0)),0))</f>
        <v/>
      </c>
      <c r="I1128" s="16">
        <f>IF(G1128="","",G1128*H1128)</f>
        <v/>
      </c>
    </row>
    <row r="1129">
      <c r="A1129" s="14" t="n"/>
      <c r="B1129" s="14" t="n"/>
      <c r="C1129" s="14">
        <f>IF($B1129="","",IFERROR(INDEX(Insumos!$B$6:$B$405,MATCH($B1129,Insumos!$A$6:$A$405,0)),"Código não cadastrado"))</f>
        <v/>
      </c>
      <c r="D1129" s="14">
        <f>IF($B1129="","",IFERROR(INDEX(Insumos!$C$6:$C$405,MATCH($B1129,Insumos!$A$6:$A$405,0)),""))</f>
        <v/>
      </c>
      <c r="E1129" s="20" t="n"/>
      <c r="F1129" s="21" t="n"/>
      <c r="G1129" s="20">
        <f>IF(OR(E1129="",$B1129=""),"",E1129*IF(N(F1129)=0,1,F1129))</f>
        <v/>
      </c>
      <c r="H1129" s="16">
        <f>IF($B1129="","",IFERROR(INDEX(Insumos!$D$6:$D$405,MATCH($B1129,Insumos!$A$6:$A$405,0)),0))</f>
        <v/>
      </c>
      <c r="I1129" s="16">
        <f>IF(G1129="","",G1129*H1129)</f>
        <v/>
      </c>
    </row>
    <row r="1130">
      <c r="A1130" s="14" t="n"/>
      <c r="B1130" s="14" t="n"/>
      <c r="C1130" s="14">
        <f>IF($B1130="","",IFERROR(INDEX(Insumos!$B$6:$B$405,MATCH($B1130,Insumos!$A$6:$A$405,0)),"Código não cadastrado"))</f>
        <v/>
      </c>
      <c r="D1130" s="14">
        <f>IF($B1130="","",IFERROR(INDEX(Insumos!$C$6:$C$405,MATCH($B1130,Insumos!$A$6:$A$405,0)),""))</f>
        <v/>
      </c>
      <c r="E1130" s="20" t="n"/>
      <c r="F1130" s="21" t="n"/>
      <c r="G1130" s="20">
        <f>IF(OR(E1130="",$B1130=""),"",E1130*IF(N(F1130)=0,1,F1130))</f>
        <v/>
      </c>
      <c r="H1130" s="16">
        <f>IF($B1130="","",IFERROR(INDEX(Insumos!$D$6:$D$405,MATCH($B1130,Insumos!$A$6:$A$405,0)),0))</f>
        <v/>
      </c>
      <c r="I1130" s="16">
        <f>IF(G1130="","",G1130*H1130)</f>
        <v/>
      </c>
    </row>
    <row r="1131">
      <c r="A1131" s="14" t="n"/>
      <c r="B1131" s="14" t="n"/>
      <c r="C1131" s="14">
        <f>IF($B1131="","",IFERROR(INDEX(Insumos!$B$6:$B$405,MATCH($B1131,Insumos!$A$6:$A$405,0)),"Código não cadastrado"))</f>
        <v/>
      </c>
      <c r="D1131" s="14">
        <f>IF($B1131="","",IFERROR(INDEX(Insumos!$C$6:$C$405,MATCH($B1131,Insumos!$A$6:$A$405,0)),""))</f>
        <v/>
      </c>
      <c r="E1131" s="20" t="n"/>
      <c r="F1131" s="21" t="n"/>
      <c r="G1131" s="20">
        <f>IF(OR(E1131="",$B1131=""),"",E1131*IF(N(F1131)=0,1,F1131))</f>
        <v/>
      </c>
      <c r="H1131" s="16">
        <f>IF($B1131="","",IFERROR(INDEX(Insumos!$D$6:$D$405,MATCH($B1131,Insumos!$A$6:$A$405,0)),0))</f>
        <v/>
      </c>
      <c r="I1131" s="16">
        <f>IF(G1131="","",G1131*H1131)</f>
        <v/>
      </c>
    </row>
    <row r="1132">
      <c r="A1132" s="14" t="n"/>
      <c r="B1132" s="14" t="n"/>
      <c r="C1132" s="14">
        <f>IF($B1132="","",IFERROR(INDEX(Insumos!$B$6:$B$405,MATCH($B1132,Insumos!$A$6:$A$405,0)),"Código não cadastrado"))</f>
        <v/>
      </c>
      <c r="D1132" s="14">
        <f>IF($B1132="","",IFERROR(INDEX(Insumos!$C$6:$C$405,MATCH($B1132,Insumos!$A$6:$A$405,0)),""))</f>
        <v/>
      </c>
      <c r="E1132" s="20" t="n"/>
      <c r="F1132" s="21" t="n"/>
      <c r="G1132" s="20">
        <f>IF(OR(E1132="",$B1132=""),"",E1132*IF(N(F1132)=0,1,F1132))</f>
        <v/>
      </c>
      <c r="H1132" s="16">
        <f>IF($B1132="","",IFERROR(INDEX(Insumos!$D$6:$D$405,MATCH($B1132,Insumos!$A$6:$A$405,0)),0))</f>
        <v/>
      </c>
      <c r="I1132" s="16">
        <f>IF(G1132="","",G1132*H1132)</f>
        <v/>
      </c>
    </row>
    <row r="1133">
      <c r="A1133" s="14" t="n"/>
      <c r="B1133" s="14" t="n"/>
      <c r="C1133" s="14">
        <f>IF($B1133="","",IFERROR(INDEX(Insumos!$B$6:$B$405,MATCH($B1133,Insumos!$A$6:$A$405,0)),"Código não cadastrado"))</f>
        <v/>
      </c>
      <c r="D1133" s="14">
        <f>IF($B1133="","",IFERROR(INDEX(Insumos!$C$6:$C$405,MATCH($B1133,Insumos!$A$6:$A$405,0)),""))</f>
        <v/>
      </c>
      <c r="E1133" s="20" t="n"/>
      <c r="F1133" s="21" t="n"/>
      <c r="G1133" s="20">
        <f>IF(OR(E1133="",$B1133=""),"",E1133*IF(N(F1133)=0,1,F1133))</f>
        <v/>
      </c>
      <c r="H1133" s="16">
        <f>IF($B1133="","",IFERROR(INDEX(Insumos!$D$6:$D$405,MATCH($B1133,Insumos!$A$6:$A$405,0)),0))</f>
        <v/>
      </c>
      <c r="I1133" s="16">
        <f>IF(G1133="","",G1133*H1133)</f>
        <v/>
      </c>
    </row>
    <row r="1134">
      <c r="A1134" s="14" t="n"/>
      <c r="B1134" s="14" t="n"/>
      <c r="C1134" s="14">
        <f>IF($B1134="","",IFERROR(INDEX(Insumos!$B$6:$B$405,MATCH($B1134,Insumos!$A$6:$A$405,0)),"Código não cadastrado"))</f>
        <v/>
      </c>
      <c r="D1134" s="14">
        <f>IF($B1134="","",IFERROR(INDEX(Insumos!$C$6:$C$405,MATCH($B1134,Insumos!$A$6:$A$405,0)),""))</f>
        <v/>
      </c>
      <c r="E1134" s="20" t="n"/>
      <c r="F1134" s="21" t="n"/>
      <c r="G1134" s="20">
        <f>IF(OR(E1134="",$B1134=""),"",E1134*IF(N(F1134)=0,1,F1134))</f>
        <v/>
      </c>
      <c r="H1134" s="16">
        <f>IF($B1134="","",IFERROR(INDEX(Insumos!$D$6:$D$405,MATCH($B1134,Insumos!$A$6:$A$405,0)),0))</f>
        <v/>
      </c>
      <c r="I1134" s="16">
        <f>IF(G1134="","",G1134*H1134)</f>
        <v/>
      </c>
    </row>
    <row r="1135">
      <c r="A1135" s="14" t="n"/>
      <c r="B1135" s="14" t="n"/>
      <c r="C1135" s="14">
        <f>IF($B1135="","",IFERROR(INDEX(Insumos!$B$6:$B$405,MATCH($B1135,Insumos!$A$6:$A$405,0)),"Código não cadastrado"))</f>
        <v/>
      </c>
      <c r="D1135" s="14">
        <f>IF($B1135="","",IFERROR(INDEX(Insumos!$C$6:$C$405,MATCH($B1135,Insumos!$A$6:$A$405,0)),""))</f>
        <v/>
      </c>
      <c r="E1135" s="20" t="n"/>
      <c r="F1135" s="21" t="n"/>
      <c r="G1135" s="20">
        <f>IF(OR(E1135="",$B1135=""),"",E1135*IF(N(F1135)=0,1,F1135))</f>
        <v/>
      </c>
      <c r="H1135" s="16">
        <f>IF($B1135="","",IFERROR(INDEX(Insumos!$D$6:$D$405,MATCH($B1135,Insumos!$A$6:$A$405,0)),0))</f>
        <v/>
      </c>
      <c r="I1135" s="16">
        <f>IF(G1135="","",G1135*H1135)</f>
        <v/>
      </c>
    </row>
    <row r="1136">
      <c r="A1136" s="14" t="n"/>
      <c r="B1136" s="14" t="n"/>
      <c r="C1136" s="14">
        <f>IF($B1136="","",IFERROR(INDEX(Insumos!$B$6:$B$405,MATCH($B1136,Insumos!$A$6:$A$405,0)),"Código não cadastrado"))</f>
        <v/>
      </c>
      <c r="D1136" s="14">
        <f>IF($B1136="","",IFERROR(INDEX(Insumos!$C$6:$C$405,MATCH($B1136,Insumos!$A$6:$A$405,0)),""))</f>
        <v/>
      </c>
      <c r="E1136" s="20" t="n"/>
      <c r="F1136" s="21" t="n"/>
      <c r="G1136" s="20">
        <f>IF(OR(E1136="",$B1136=""),"",E1136*IF(N(F1136)=0,1,F1136))</f>
        <v/>
      </c>
      <c r="H1136" s="16">
        <f>IF($B1136="","",IFERROR(INDEX(Insumos!$D$6:$D$405,MATCH($B1136,Insumos!$A$6:$A$405,0)),0))</f>
        <v/>
      </c>
      <c r="I1136" s="16">
        <f>IF(G1136="","",G1136*H1136)</f>
        <v/>
      </c>
    </row>
    <row r="1137">
      <c r="A1137" s="14" t="n"/>
      <c r="B1137" s="14" t="n"/>
      <c r="C1137" s="14">
        <f>IF($B1137="","",IFERROR(INDEX(Insumos!$B$6:$B$405,MATCH($B1137,Insumos!$A$6:$A$405,0)),"Código não cadastrado"))</f>
        <v/>
      </c>
      <c r="D1137" s="14">
        <f>IF($B1137="","",IFERROR(INDEX(Insumos!$C$6:$C$405,MATCH($B1137,Insumos!$A$6:$A$405,0)),""))</f>
        <v/>
      </c>
      <c r="E1137" s="20" t="n"/>
      <c r="F1137" s="21" t="n"/>
      <c r="G1137" s="20">
        <f>IF(OR(E1137="",$B1137=""),"",E1137*IF(N(F1137)=0,1,F1137))</f>
        <v/>
      </c>
      <c r="H1137" s="16">
        <f>IF($B1137="","",IFERROR(INDEX(Insumos!$D$6:$D$405,MATCH($B1137,Insumos!$A$6:$A$405,0)),0))</f>
        <v/>
      </c>
      <c r="I1137" s="16">
        <f>IF(G1137="","",G1137*H1137)</f>
        <v/>
      </c>
    </row>
    <row r="1138">
      <c r="A1138" s="14" t="n"/>
      <c r="B1138" s="14" t="n"/>
      <c r="C1138" s="14">
        <f>IF($B1138="","",IFERROR(INDEX(Insumos!$B$6:$B$405,MATCH($B1138,Insumos!$A$6:$A$405,0)),"Código não cadastrado"))</f>
        <v/>
      </c>
      <c r="D1138" s="14">
        <f>IF($B1138="","",IFERROR(INDEX(Insumos!$C$6:$C$405,MATCH($B1138,Insumos!$A$6:$A$405,0)),""))</f>
        <v/>
      </c>
      <c r="E1138" s="20" t="n"/>
      <c r="F1138" s="21" t="n"/>
      <c r="G1138" s="20">
        <f>IF(OR(E1138="",$B1138=""),"",E1138*IF(N(F1138)=0,1,F1138))</f>
        <v/>
      </c>
      <c r="H1138" s="16">
        <f>IF($B1138="","",IFERROR(INDEX(Insumos!$D$6:$D$405,MATCH($B1138,Insumos!$A$6:$A$405,0)),0))</f>
        <v/>
      </c>
      <c r="I1138" s="16">
        <f>IF(G1138="","",G1138*H1138)</f>
        <v/>
      </c>
    </row>
    <row r="1139">
      <c r="A1139" s="14" t="n"/>
      <c r="B1139" s="14" t="n"/>
      <c r="C1139" s="14">
        <f>IF($B1139="","",IFERROR(INDEX(Insumos!$B$6:$B$405,MATCH($B1139,Insumos!$A$6:$A$405,0)),"Código não cadastrado"))</f>
        <v/>
      </c>
      <c r="D1139" s="14">
        <f>IF($B1139="","",IFERROR(INDEX(Insumos!$C$6:$C$405,MATCH($B1139,Insumos!$A$6:$A$405,0)),""))</f>
        <v/>
      </c>
      <c r="E1139" s="20" t="n"/>
      <c r="F1139" s="21" t="n"/>
      <c r="G1139" s="20">
        <f>IF(OR(E1139="",$B1139=""),"",E1139*IF(N(F1139)=0,1,F1139))</f>
        <v/>
      </c>
      <c r="H1139" s="16">
        <f>IF($B1139="","",IFERROR(INDEX(Insumos!$D$6:$D$405,MATCH($B1139,Insumos!$A$6:$A$405,0)),0))</f>
        <v/>
      </c>
      <c r="I1139" s="16">
        <f>IF(G1139="","",G1139*H1139)</f>
        <v/>
      </c>
    </row>
    <row r="1140">
      <c r="A1140" s="14" t="n"/>
      <c r="B1140" s="14" t="n"/>
      <c r="C1140" s="14">
        <f>IF($B1140="","",IFERROR(INDEX(Insumos!$B$6:$B$405,MATCH($B1140,Insumos!$A$6:$A$405,0)),"Código não cadastrado"))</f>
        <v/>
      </c>
      <c r="D1140" s="14">
        <f>IF($B1140="","",IFERROR(INDEX(Insumos!$C$6:$C$405,MATCH($B1140,Insumos!$A$6:$A$405,0)),""))</f>
        <v/>
      </c>
      <c r="E1140" s="20" t="n"/>
      <c r="F1140" s="21" t="n"/>
      <c r="G1140" s="20">
        <f>IF(OR(E1140="",$B1140=""),"",E1140*IF(N(F1140)=0,1,F1140))</f>
        <v/>
      </c>
      <c r="H1140" s="16">
        <f>IF($B1140="","",IFERROR(INDEX(Insumos!$D$6:$D$405,MATCH($B1140,Insumos!$A$6:$A$405,0)),0))</f>
        <v/>
      </c>
      <c r="I1140" s="16">
        <f>IF(G1140="","",G1140*H1140)</f>
        <v/>
      </c>
    </row>
    <row r="1141">
      <c r="A1141" s="14" t="n"/>
      <c r="B1141" s="14" t="n"/>
      <c r="C1141" s="14">
        <f>IF($B1141="","",IFERROR(INDEX(Insumos!$B$6:$B$405,MATCH($B1141,Insumos!$A$6:$A$405,0)),"Código não cadastrado"))</f>
        <v/>
      </c>
      <c r="D1141" s="14">
        <f>IF($B1141="","",IFERROR(INDEX(Insumos!$C$6:$C$405,MATCH($B1141,Insumos!$A$6:$A$405,0)),""))</f>
        <v/>
      </c>
      <c r="E1141" s="20" t="n"/>
      <c r="F1141" s="21" t="n"/>
      <c r="G1141" s="20">
        <f>IF(OR(E1141="",$B1141=""),"",E1141*IF(N(F1141)=0,1,F1141))</f>
        <v/>
      </c>
      <c r="H1141" s="16">
        <f>IF($B1141="","",IFERROR(INDEX(Insumos!$D$6:$D$405,MATCH($B1141,Insumos!$A$6:$A$405,0)),0))</f>
        <v/>
      </c>
      <c r="I1141" s="16">
        <f>IF(G1141="","",G1141*H1141)</f>
        <v/>
      </c>
    </row>
    <row r="1142">
      <c r="A1142" s="14" t="n"/>
      <c r="B1142" s="14" t="n"/>
      <c r="C1142" s="14">
        <f>IF($B1142="","",IFERROR(INDEX(Insumos!$B$6:$B$405,MATCH($B1142,Insumos!$A$6:$A$405,0)),"Código não cadastrado"))</f>
        <v/>
      </c>
      <c r="D1142" s="14">
        <f>IF($B1142="","",IFERROR(INDEX(Insumos!$C$6:$C$405,MATCH($B1142,Insumos!$A$6:$A$405,0)),""))</f>
        <v/>
      </c>
      <c r="E1142" s="20" t="n"/>
      <c r="F1142" s="21" t="n"/>
      <c r="G1142" s="20">
        <f>IF(OR(E1142="",$B1142=""),"",E1142*IF(N(F1142)=0,1,F1142))</f>
        <v/>
      </c>
      <c r="H1142" s="16">
        <f>IF($B1142="","",IFERROR(INDEX(Insumos!$D$6:$D$405,MATCH($B1142,Insumos!$A$6:$A$405,0)),0))</f>
        <v/>
      </c>
      <c r="I1142" s="16">
        <f>IF(G1142="","",G1142*H1142)</f>
        <v/>
      </c>
    </row>
    <row r="1143">
      <c r="A1143" s="14" t="n"/>
      <c r="B1143" s="14" t="n"/>
      <c r="C1143" s="14">
        <f>IF($B1143="","",IFERROR(INDEX(Insumos!$B$6:$B$405,MATCH($B1143,Insumos!$A$6:$A$405,0)),"Código não cadastrado"))</f>
        <v/>
      </c>
      <c r="D1143" s="14">
        <f>IF($B1143="","",IFERROR(INDEX(Insumos!$C$6:$C$405,MATCH($B1143,Insumos!$A$6:$A$405,0)),""))</f>
        <v/>
      </c>
      <c r="E1143" s="20" t="n"/>
      <c r="F1143" s="21" t="n"/>
      <c r="G1143" s="20">
        <f>IF(OR(E1143="",$B1143=""),"",E1143*IF(N(F1143)=0,1,F1143))</f>
        <v/>
      </c>
      <c r="H1143" s="16">
        <f>IF($B1143="","",IFERROR(INDEX(Insumos!$D$6:$D$405,MATCH($B1143,Insumos!$A$6:$A$405,0)),0))</f>
        <v/>
      </c>
      <c r="I1143" s="16">
        <f>IF(G1143="","",G1143*H1143)</f>
        <v/>
      </c>
    </row>
    <row r="1144">
      <c r="A1144" s="14" t="n"/>
      <c r="B1144" s="14" t="n"/>
      <c r="C1144" s="14">
        <f>IF($B1144="","",IFERROR(INDEX(Insumos!$B$6:$B$405,MATCH($B1144,Insumos!$A$6:$A$405,0)),"Código não cadastrado"))</f>
        <v/>
      </c>
      <c r="D1144" s="14">
        <f>IF($B1144="","",IFERROR(INDEX(Insumos!$C$6:$C$405,MATCH($B1144,Insumos!$A$6:$A$405,0)),""))</f>
        <v/>
      </c>
      <c r="E1144" s="20" t="n"/>
      <c r="F1144" s="21" t="n"/>
      <c r="G1144" s="20">
        <f>IF(OR(E1144="",$B1144=""),"",E1144*IF(N(F1144)=0,1,F1144))</f>
        <v/>
      </c>
      <c r="H1144" s="16">
        <f>IF($B1144="","",IFERROR(INDEX(Insumos!$D$6:$D$405,MATCH($B1144,Insumos!$A$6:$A$405,0)),0))</f>
        <v/>
      </c>
      <c r="I1144" s="16">
        <f>IF(G1144="","",G1144*H1144)</f>
        <v/>
      </c>
    </row>
    <row r="1145">
      <c r="A1145" s="14" t="n"/>
      <c r="B1145" s="14" t="n"/>
      <c r="C1145" s="14">
        <f>IF($B1145="","",IFERROR(INDEX(Insumos!$B$6:$B$405,MATCH($B1145,Insumos!$A$6:$A$405,0)),"Código não cadastrado"))</f>
        <v/>
      </c>
      <c r="D1145" s="14">
        <f>IF($B1145="","",IFERROR(INDEX(Insumos!$C$6:$C$405,MATCH($B1145,Insumos!$A$6:$A$405,0)),""))</f>
        <v/>
      </c>
      <c r="E1145" s="20" t="n"/>
      <c r="F1145" s="21" t="n"/>
      <c r="G1145" s="20">
        <f>IF(OR(E1145="",$B1145=""),"",E1145*IF(N(F1145)=0,1,F1145))</f>
        <v/>
      </c>
      <c r="H1145" s="16">
        <f>IF($B1145="","",IFERROR(INDEX(Insumos!$D$6:$D$405,MATCH($B1145,Insumos!$A$6:$A$405,0)),0))</f>
        <v/>
      </c>
      <c r="I1145" s="16">
        <f>IF(G1145="","",G1145*H1145)</f>
        <v/>
      </c>
    </row>
    <row r="1146">
      <c r="A1146" s="14" t="n"/>
      <c r="B1146" s="14" t="n"/>
      <c r="C1146" s="14">
        <f>IF($B1146="","",IFERROR(INDEX(Insumos!$B$6:$B$405,MATCH($B1146,Insumos!$A$6:$A$405,0)),"Código não cadastrado"))</f>
        <v/>
      </c>
      <c r="D1146" s="14">
        <f>IF($B1146="","",IFERROR(INDEX(Insumos!$C$6:$C$405,MATCH($B1146,Insumos!$A$6:$A$405,0)),""))</f>
        <v/>
      </c>
      <c r="E1146" s="20" t="n"/>
      <c r="F1146" s="21" t="n"/>
      <c r="G1146" s="20">
        <f>IF(OR(E1146="",$B1146=""),"",E1146*IF(N(F1146)=0,1,F1146))</f>
        <v/>
      </c>
      <c r="H1146" s="16">
        <f>IF($B1146="","",IFERROR(INDEX(Insumos!$D$6:$D$405,MATCH($B1146,Insumos!$A$6:$A$405,0)),0))</f>
        <v/>
      </c>
      <c r="I1146" s="16">
        <f>IF(G1146="","",G1146*H1146)</f>
        <v/>
      </c>
    </row>
    <row r="1147">
      <c r="A1147" s="14" t="n"/>
      <c r="B1147" s="14" t="n"/>
      <c r="C1147" s="14">
        <f>IF($B1147="","",IFERROR(INDEX(Insumos!$B$6:$B$405,MATCH($B1147,Insumos!$A$6:$A$405,0)),"Código não cadastrado"))</f>
        <v/>
      </c>
      <c r="D1147" s="14">
        <f>IF($B1147="","",IFERROR(INDEX(Insumos!$C$6:$C$405,MATCH($B1147,Insumos!$A$6:$A$405,0)),""))</f>
        <v/>
      </c>
      <c r="E1147" s="20" t="n"/>
      <c r="F1147" s="21" t="n"/>
      <c r="G1147" s="20">
        <f>IF(OR(E1147="",$B1147=""),"",E1147*IF(N(F1147)=0,1,F1147))</f>
        <v/>
      </c>
      <c r="H1147" s="16">
        <f>IF($B1147="","",IFERROR(INDEX(Insumos!$D$6:$D$405,MATCH($B1147,Insumos!$A$6:$A$405,0)),0))</f>
        <v/>
      </c>
      <c r="I1147" s="16">
        <f>IF(G1147="","",G1147*H1147)</f>
        <v/>
      </c>
    </row>
    <row r="1148">
      <c r="A1148" s="14" t="n"/>
      <c r="B1148" s="14" t="n"/>
      <c r="C1148" s="14">
        <f>IF($B1148="","",IFERROR(INDEX(Insumos!$B$6:$B$405,MATCH($B1148,Insumos!$A$6:$A$405,0)),"Código não cadastrado"))</f>
        <v/>
      </c>
      <c r="D1148" s="14">
        <f>IF($B1148="","",IFERROR(INDEX(Insumos!$C$6:$C$405,MATCH($B1148,Insumos!$A$6:$A$405,0)),""))</f>
        <v/>
      </c>
      <c r="E1148" s="20" t="n"/>
      <c r="F1148" s="21" t="n"/>
      <c r="G1148" s="20">
        <f>IF(OR(E1148="",$B1148=""),"",E1148*IF(N(F1148)=0,1,F1148))</f>
        <v/>
      </c>
      <c r="H1148" s="16">
        <f>IF($B1148="","",IFERROR(INDEX(Insumos!$D$6:$D$405,MATCH($B1148,Insumos!$A$6:$A$405,0)),0))</f>
        <v/>
      </c>
      <c r="I1148" s="16">
        <f>IF(G1148="","",G1148*H1148)</f>
        <v/>
      </c>
    </row>
    <row r="1149">
      <c r="A1149" s="14" t="n"/>
      <c r="B1149" s="14" t="n"/>
      <c r="C1149" s="14">
        <f>IF($B1149="","",IFERROR(INDEX(Insumos!$B$6:$B$405,MATCH($B1149,Insumos!$A$6:$A$405,0)),"Código não cadastrado"))</f>
        <v/>
      </c>
      <c r="D1149" s="14">
        <f>IF($B1149="","",IFERROR(INDEX(Insumos!$C$6:$C$405,MATCH($B1149,Insumos!$A$6:$A$405,0)),""))</f>
        <v/>
      </c>
      <c r="E1149" s="20" t="n"/>
      <c r="F1149" s="21" t="n"/>
      <c r="G1149" s="20">
        <f>IF(OR(E1149="",$B1149=""),"",E1149*IF(N(F1149)=0,1,F1149))</f>
        <v/>
      </c>
      <c r="H1149" s="16">
        <f>IF($B1149="","",IFERROR(INDEX(Insumos!$D$6:$D$405,MATCH($B1149,Insumos!$A$6:$A$405,0)),0))</f>
        <v/>
      </c>
      <c r="I1149" s="16">
        <f>IF(G1149="","",G1149*H1149)</f>
        <v/>
      </c>
    </row>
    <row r="1150">
      <c r="A1150" s="14" t="n"/>
      <c r="B1150" s="14" t="n"/>
      <c r="C1150" s="14">
        <f>IF($B1150="","",IFERROR(INDEX(Insumos!$B$6:$B$405,MATCH($B1150,Insumos!$A$6:$A$405,0)),"Código não cadastrado"))</f>
        <v/>
      </c>
      <c r="D1150" s="14">
        <f>IF($B1150="","",IFERROR(INDEX(Insumos!$C$6:$C$405,MATCH($B1150,Insumos!$A$6:$A$405,0)),""))</f>
        <v/>
      </c>
      <c r="E1150" s="20" t="n"/>
      <c r="F1150" s="21" t="n"/>
      <c r="G1150" s="20">
        <f>IF(OR(E1150="",$B1150=""),"",E1150*IF(N(F1150)=0,1,F1150))</f>
        <v/>
      </c>
      <c r="H1150" s="16">
        <f>IF($B1150="","",IFERROR(INDEX(Insumos!$D$6:$D$405,MATCH($B1150,Insumos!$A$6:$A$405,0)),0))</f>
        <v/>
      </c>
      <c r="I1150" s="16">
        <f>IF(G1150="","",G1150*H1150)</f>
        <v/>
      </c>
    </row>
    <row r="1151">
      <c r="A1151" s="14" t="n"/>
      <c r="B1151" s="14" t="n"/>
      <c r="C1151" s="14">
        <f>IF($B1151="","",IFERROR(INDEX(Insumos!$B$6:$B$405,MATCH($B1151,Insumos!$A$6:$A$405,0)),"Código não cadastrado"))</f>
        <v/>
      </c>
      <c r="D1151" s="14">
        <f>IF($B1151="","",IFERROR(INDEX(Insumos!$C$6:$C$405,MATCH($B1151,Insumos!$A$6:$A$405,0)),""))</f>
        <v/>
      </c>
      <c r="E1151" s="20" t="n"/>
      <c r="F1151" s="21" t="n"/>
      <c r="G1151" s="20">
        <f>IF(OR(E1151="",$B1151=""),"",E1151*IF(N(F1151)=0,1,F1151))</f>
        <v/>
      </c>
      <c r="H1151" s="16">
        <f>IF($B1151="","",IFERROR(INDEX(Insumos!$D$6:$D$405,MATCH($B1151,Insumos!$A$6:$A$405,0)),0))</f>
        <v/>
      </c>
      <c r="I1151" s="16">
        <f>IF(G1151="","",G1151*H1151)</f>
        <v/>
      </c>
    </row>
    <row r="1152">
      <c r="A1152" s="14" t="n"/>
      <c r="B1152" s="14" t="n"/>
      <c r="C1152" s="14">
        <f>IF($B1152="","",IFERROR(INDEX(Insumos!$B$6:$B$405,MATCH($B1152,Insumos!$A$6:$A$405,0)),"Código não cadastrado"))</f>
        <v/>
      </c>
      <c r="D1152" s="14">
        <f>IF($B1152="","",IFERROR(INDEX(Insumos!$C$6:$C$405,MATCH($B1152,Insumos!$A$6:$A$405,0)),""))</f>
        <v/>
      </c>
      <c r="E1152" s="20" t="n"/>
      <c r="F1152" s="21" t="n"/>
      <c r="G1152" s="20">
        <f>IF(OR(E1152="",$B1152=""),"",E1152*IF(N(F1152)=0,1,F1152))</f>
        <v/>
      </c>
      <c r="H1152" s="16">
        <f>IF($B1152="","",IFERROR(INDEX(Insumos!$D$6:$D$405,MATCH($B1152,Insumos!$A$6:$A$405,0)),0))</f>
        <v/>
      </c>
      <c r="I1152" s="16">
        <f>IF(G1152="","",G1152*H1152)</f>
        <v/>
      </c>
    </row>
    <row r="1153">
      <c r="A1153" s="14" t="n"/>
      <c r="B1153" s="14" t="n"/>
      <c r="C1153" s="14">
        <f>IF($B1153="","",IFERROR(INDEX(Insumos!$B$6:$B$405,MATCH($B1153,Insumos!$A$6:$A$405,0)),"Código não cadastrado"))</f>
        <v/>
      </c>
      <c r="D1153" s="14">
        <f>IF($B1153="","",IFERROR(INDEX(Insumos!$C$6:$C$405,MATCH($B1153,Insumos!$A$6:$A$405,0)),""))</f>
        <v/>
      </c>
      <c r="E1153" s="20" t="n"/>
      <c r="F1153" s="21" t="n"/>
      <c r="G1153" s="20">
        <f>IF(OR(E1153="",$B1153=""),"",E1153*IF(N(F1153)=0,1,F1153))</f>
        <v/>
      </c>
      <c r="H1153" s="16">
        <f>IF($B1153="","",IFERROR(INDEX(Insumos!$D$6:$D$405,MATCH($B1153,Insumos!$A$6:$A$405,0)),0))</f>
        <v/>
      </c>
      <c r="I1153" s="16">
        <f>IF(G1153="","",G1153*H1153)</f>
        <v/>
      </c>
    </row>
    <row r="1154">
      <c r="A1154" s="14" t="n"/>
      <c r="B1154" s="14" t="n"/>
      <c r="C1154" s="14">
        <f>IF($B1154="","",IFERROR(INDEX(Insumos!$B$6:$B$405,MATCH($B1154,Insumos!$A$6:$A$405,0)),"Código não cadastrado"))</f>
        <v/>
      </c>
      <c r="D1154" s="14">
        <f>IF($B1154="","",IFERROR(INDEX(Insumos!$C$6:$C$405,MATCH($B1154,Insumos!$A$6:$A$405,0)),""))</f>
        <v/>
      </c>
      <c r="E1154" s="20" t="n"/>
      <c r="F1154" s="21" t="n"/>
      <c r="G1154" s="20">
        <f>IF(OR(E1154="",$B1154=""),"",E1154*IF(N(F1154)=0,1,F1154))</f>
        <v/>
      </c>
      <c r="H1154" s="16">
        <f>IF($B1154="","",IFERROR(INDEX(Insumos!$D$6:$D$405,MATCH($B1154,Insumos!$A$6:$A$405,0)),0))</f>
        <v/>
      </c>
      <c r="I1154" s="16">
        <f>IF(G1154="","",G1154*H1154)</f>
        <v/>
      </c>
    </row>
    <row r="1155">
      <c r="A1155" s="14" t="n"/>
      <c r="B1155" s="14" t="n"/>
      <c r="C1155" s="14">
        <f>IF($B1155="","",IFERROR(INDEX(Insumos!$B$6:$B$405,MATCH($B1155,Insumos!$A$6:$A$405,0)),"Código não cadastrado"))</f>
        <v/>
      </c>
      <c r="D1155" s="14">
        <f>IF($B1155="","",IFERROR(INDEX(Insumos!$C$6:$C$405,MATCH($B1155,Insumos!$A$6:$A$405,0)),""))</f>
        <v/>
      </c>
      <c r="E1155" s="20" t="n"/>
      <c r="F1155" s="21" t="n"/>
      <c r="G1155" s="20">
        <f>IF(OR(E1155="",$B1155=""),"",E1155*IF(N(F1155)=0,1,F1155))</f>
        <v/>
      </c>
      <c r="H1155" s="16">
        <f>IF($B1155="","",IFERROR(INDEX(Insumos!$D$6:$D$405,MATCH($B1155,Insumos!$A$6:$A$405,0)),0))</f>
        <v/>
      </c>
      <c r="I1155" s="16">
        <f>IF(G1155="","",G1155*H1155)</f>
        <v/>
      </c>
    </row>
    <row r="1156">
      <c r="A1156" s="14" t="n"/>
      <c r="B1156" s="14" t="n"/>
      <c r="C1156" s="14">
        <f>IF($B1156="","",IFERROR(INDEX(Insumos!$B$6:$B$405,MATCH($B1156,Insumos!$A$6:$A$405,0)),"Código não cadastrado"))</f>
        <v/>
      </c>
      <c r="D1156" s="14">
        <f>IF($B1156="","",IFERROR(INDEX(Insumos!$C$6:$C$405,MATCH($B1156,Insumos!$A$6:$A$405,0)),""))</f>
        <v/>
      </c>
      <c r="E1156" s="20" t="n"/>
      <c r="F1156" s="21" t="n"/>
      <c r="G1156" s="20">
        <f>IF(OR(E1156="",$B1156=""),"",E1156*IF(N(F1156)=0,1,F1156))</f>
        <v/>
      </c>
      <c r="H1156" s="16">
        <f>IF($B1156="","",IFERROR(INDEX(Insumos!$D$6:$D$405,MATCH($B1156,Insumos!$A$6:$A$405,0)),0))</f>
        <v/>
      </c>
      <c r="I1156" s="16">
        <f>IF(G1156="","",G1156*H1156)</f>
        <v/>
      </c>
    </row>
    <row r="1157">
      <c r="A1157" s="14" t="n"/>
      <c r="B1157" s="14" t="n"/>
      <c r="C1157" s="14">
        <f>IF($B1157="","",IFERROR(INDEX(Insumos!$B$6:$B$405,MATCH($B1157,Insumos!$A$6:$A$405,0)),"Código não cadastrado"))</f>
        <v/>
      </c>
      <c r="D1157" s="14">
        <f>IF($B1157="","",IFERROR(INDEX(Insumos!$C$6:$C$405,MATCH($B1157,Insumos!$A$6:$A$405,0)),""))</f>
        <v/>
      </c>
      <c r="E1157" s="20" t="n"/>
      <c r="F1157" s="21" t="n"/>
      <c r="G1157" s="20">
        <f>IF(OR(E1157="",$B1157=""),"",E1157*IF(N(F1157)=0,1,F1157))</f>
        <v/>
      </c>
      <c r="H1157" s="16">
        <f>IF($B1157="","",IFERROR(INDEX(Insumos!$D$6:$D$405,MATCH($B1157,Insumos!$A$6:$A$405,0)),0))</f>
        <v/>
      </c>
      <c r="I1157" s="16">
        <f>IF(G1157="","",G1157*H1157)</f>
        <v/>
      </c>
    </row>
    <row r="1158">
      <c r="A1158" s="14" t="n"/>
      <c r="B1158" s="14" t="n"/>
      <c r="C1158" s="14">
        <f>IF($B1158="","",IFERROR(INDEX(Insumos!$B$6:$B$405,MATCH($B1158,Insumos!$A$6:$A$405,0)),"Código não cadastrado"))</f>
        <v/>
      </c>
      <c r="D1158" s="14">
        <f>IF($B1158="","",IFERROR(INDEX(Insumos!$C$6:$C$405,MATCH($B1158,Insumos!$A$6:$A$405,0)),""))</f>
        <v/>
      </c>
      <c r="E1158" s="20" t="n"/>
      <c r="F1158" s="21" t="n"/>
      <c r="G1158" s="20">
        <f>IF(OR(E1158="",$B1158=""),"",E1158*IF(N(F1158)=0,1,F1158))</f>
        <v/>
      </c>
      <c r="H1158" s="16">
        <f>IF($B1158="","",IFERROR(INDEX(Insumos!$D$6:$D$405,MATCH($B1158,Insumos!$A$6:$A$405,0)),0))</f>
        <v/>
      </c>
      <c r="I1158" s="16">
        <f>IF(G1158="","",G1158*H1158)</f>
        <v/>
      </c>
    </row>
    <row r="1159">
      <c r="A1159" s="14" t="n"/>
      <c r="B1159" s="14" t="n"/>
      <c r="C1159" s="14">
        <f>IF($B1159="","",IFERROR(INDEX(Insumos!$B$6:$B$405,MATCH($B1159,Insumos!$A$6:$A$405,0)),"Código não cadastrado"))</f>
        <v/>
      </c>
      <c r="D1159" s="14">
        <f>IF($B1159="","",IFERROR(INDEX(Insumos!$C$6:$C$405,MATCH($B1159,Insumos!$A$6:$A$405,0)),""))</f>
        <v/>
      </c>
      <c r="E1159" s="20" t="n"/>
      <c r="F1159" s="21" t="n"/>
      <c r="G1159" s="20">
        <f>IF(OR(E1159="",$B1159=""),"",E1159*IF(N(F1159)=0,1,F1159))</f>
        <v/>
      </c>
      <c r="H1159" s="16">
        <f>IF($B1159="","",IFERROR(INDEX(Insumos!$D$6:$D$405,MATCH($B1159,Insumos!$A$6:$A$405,0)),0))</f>
        <v/>
      </c>
      <c r="I1159" s="16">
        <f>IF(G1159="","",G1159*H1159)</f>
        <v/>
      </c>
    </row>
    <row r="1160">
      <c r="A1160" s="14" t="n"/>
      <c r="B1160" s="14" t="n"/>
      <c r="C1160" s="14">
        <f>IF($B1160="","",IFERROR(INDEX(Insumos!$B$6:$B$405,MATCH($B1160,Insumos!$A$6:$A$405,0)),"Código não cadastrado"))</f>
        <v/>
      </c>
      <c r="D1160" s="14">
        <f>IF($B1160="","",IFERROR(INDEX(Insumos!$C$6:$C$405,MATCH($B1160,Insumos!$A$6:$A$405,0)),""))</f>
        <v/>
      </c>
      <c r="E1160" s="20" t="n"/>
      <c r="F1160" s="21" t="n"/>
      <c r="G1160" s="20">
        <f>IF(OR(E1160="",$B1160=""),"",E1160*IF(N(F1160)=0,1,F1160))</f>
        <v/>
      </c>
      <c r="H1160" s="16">
        <f>IF($B1160="","",IFERROR(INDEX(Insumos!$D$6:$D$405,MATCH($B1160,Insumos!$A$6:$A$405,0)),0))</f>
        <v/>
      </c>
      <c r="I1160" s="16">
        <f>IF(G1160="","",G1160*H1160)</f>
        <v/>
      </c>
    </row>
    <row r="1161">
      <c r="A1161" s="14" t="n"/>
      <c r="B1161" s="14" t="n"/>
      <c r="C1161" s="14">
        <f>IF($B1161="","",IFERROR(INDEX(Insumos!$B$6:$B$405,MATCH($B1161,Insumos!$A$6:$A$405,0)),"Código não cadastrado"))</f>
        <v/>
      </c>
      <c r="D1161" s="14">
        <f>IF($B1161="","",IFERROR(INDEX(Insumos!$C$6:$C$405,MATCH($B1161,Insumos!$A$6:$A$405,0)),""))</f>
        <v/>
      </c>
      <c r="E1161" s="20" t="n"/>
      <c r="F1161" s="21" t="n"/>
      <c r="G1161" s="20">
        <f>IF(OR(E1161="",$B1161=""),"",E1161*IF(N(F1161)=0,1,F1161))</f>
        <v/>
      </c>
      <c r="H1161" s="16">
        <f>IF($B1161="","",IFERROR(INDEX(Insumos!$D$6:$D$405,MATCH($B1161,Insumos!$A$6:$A$405,0)),0))</f>
        <v/>
      </c>
      <c r="I1161" s="16">
        <f>IF(G1161="","",G1161*H1161)</f>
        <v/>
      </c>
    </row>
    <row r="1162">
      <c r="A1162" s="14" t="n"/>
      <c r="B1162" s="14" t="n"/>
      <c r="C1162" s="14">
        <f>IF($B1162="","",IFERROR(INDEX(Insumos!$B$6:$B$405,MATCH($B1162,Insumos!$A$6:$A$405,0)),"Código não cadastrado"))</f>
        <v/>
      </c>
      <c r="D1162" s="14">
        <f>IF($B1162="","",IFERROR(INDEX(Insumos!$C$6:$C$405,MATCH($B1162,Insumos!$A$6:$A$405,0)),""))</f>
        <v/>
      </c>
      <c r="E1162" s="20" t="n"/>
      <c r="F1162" s="21" t="n"/>
      <c r="G1162" s="20">
        <f>IF(OR(E1162="",$B1162=""),"",E1162*IF(N(F1162)=0,1,F1162))</f>
        <v/>
      </c>
      <c r="H1162" s="16">
        <f>IF($B1162="","",IFERROR(INDEX(Insumos!$D$6:$D$405,MATCH($B1162,Insumos!$A$6:$A$405,0)),0))</f>
        <v/>
      </c>
      <c r="I1162" s="16">
        <f>IF(G1162="","",G1162*H1162)</f>
        <v/>
      </c>
    </row>
    <row r="1163">
      <c r="A1163" s="14" t="n"/>
      <c r="B1163" s="14" t="n"/>
      <c r="C1163" s="14">
        <f>IF($B1163="","",IFERROR(INDEX(Insumos!$B$6:$B$405,MATCH($B1163,Insumos!$A$6:$A$405,0)),"Código não cadastrado"))</f>
        <v/>
      </c>
      <c r="D1163" s="14">
        <f>IF($B1163="","",IFERROR(INDEX(Insumos!$C$6:$C$405,MATCH($B1163,Insumos!$A$6:$A$405,0)),""))</f>
        <v/>
      </c>
      <c r="E1163" s="20" t="n"/>
      <c r="F1163" s="21" t="n"/>
      <c r="G1163" s="20">
        <f>IF(OR(E1163="",$B1163=""),"",E1163*IF(N(F1163)=0,1,F1163))</f>
        <v/>
      </c>
      <c r="H1163" s="16">
        <f>IF($B1163="","",IFERROR(INDEX(Insumos!$D$6:$D$405,MATCH($B1163,Insumos!$A$6:$A$405,0)),0))</f>
        <v/>
      </c>
      <c r="I1163" s="16">
        <f>IF(G1163="","",G1163*H1163)</f>
        <v/>
      </c>
    </row>
    <row r="1164">
      <c r="A1164" s="14" t="n"/>
      <c r="B1164" s="14" t="n"/>
      <c r="C1164" s="14">
        <f>IF($B1164="","",IFERROR(INDEX(Insumos!$B$6:$B$405,MATCH($B1164,Insumos!$A$6:$A$405,0)),"Código não cadastrado"))</f>
        <v/>
      </c>
      <c r="D1164" s="14">
        <f>IF($B1164="","",IFERROR(INDEX(Insumos!$C$6:$C$405,MATCH($B1164,Insumos!$A$6:$A$405,0)),""))</f>
        <v/>
      </c>
      <c r="E1164" s="20" t="n"/>
      <c r="F1164" s="21" t="n"/>
      <c r="G1164" s="20">
        <f>IF(OR(E1164="",$B1164=""),"",E1164*IF(N(F1164)=0,1,F1164))</f>
        <v/>
      </c>
      <c r="H1164" s="16">
        <f>IF($B1164="","",IFERROR(INDEX(Insumos!$D$6:$D$405,MATCH($B1164,Insumos!$A$6:$A$405,0)),0))</f>
        <v/>
      </c>
      <c r="I1164" s="16">
        <f>IF(G1164="","",G1164*H1164)</f>
        <v/>
      </c>
    </row>
    <row r="1165">
      <c r="A1165" s="14" t="n"/>
      <c r="B1165" s="14" t="n"/>
      <c r="C1165" s="14">
        <f>IF($B1165="","",IFERROR(INDEX(Insumos!$B$6:$B$405,MATCH($B1165,Insumos!$A$6:$A$405,0)),"Código não cadastrado"))</f>
        <v/>
      </c>
      <c r="D1165" s="14">
        <f>IF($B1165="","",IFERROR(INDEX(Insumos!$C$6:$C$405,MATCH($B1165,Insumos!$A$6:$A$405,0)),""))</f>
        <v/>
      </c>
      <c r="E1165" s="20" t="n"/>
      <c r="F1165" s="21" t="n"/>
      <c r="G1165" s="20">
        <f>IF(OR(E1165="",$B1165=""),"",E1165*IF(N(F1165)=0,1,F1165))</f>
        <v/>
      </c>
      <c r="H1165" s="16">
        <f>IF($B1165="","",IFERROR(INDEX(Insumos!$D$6:$D$405,MATCH($B1165,Insumos!$A$6:$A$405,0)),0))</f>
        <v/>
      </c>
      <c r="I1165" s="16">
        <f>IF(G1165="","",G1165*H1165)</f>
        <v/>
      </c>
    </row>
    <row r="1166">
      <c r="A1166" s="14" t="n"/>
      <c r="B1166" s="14" t="n"/>
      <c r="C1166" s="14">
        <f>IF($B1166="","",IFERROR(INDEX(Insumos!$B$6:$B$405,MATCH($B1166,Insumos!$A$6:$A$405,0)),"Código não cadastrado"))</f>
        <v/>
      </c>
      <c r="D1166" s="14">
        <f>IF($B1166="","",IFERROR(INDEX(Insumos!$C$6:$C$405,MATCH($B1166,Insumos!$A$6:$A$405,0)),""))</f>
        <v/>
      </c>
      <c r="E1166" s="20" t="n"/>
      <c r="F1166" s="21" t="n"/>
      <c r="G1166" s="20">
        <f>IF(OR(E1166="",$B1166=""),"",E1166*IF(N(F1166)=0,1,F1166))</f>
        <v/>
      </c>
      <c r="H1166" s="16">
        <f>IF($B1166="","",IFERROR(INDEX(Insumos!$D$6:$D$405,MATCH($B1166,Insumos!$A$6:$A$405,0)),0))</f>
        <v/>
      </c>
      <c r="I1166" s="16">
        <f>IF(G1166="","",G1166*H1166)</f>
        <v/>
      </c>
    </row>
    <row r="1167">
      <c r="A1167" s="14" t="n"/>
      <c r="B1167" s="14" t="n"/>
      <c r="C1167" s="14">
        <f>IF($B1167="","",IFERROR(INDEX(Insumos!$B$6:$B$405,MATCH($B1167,Insumos!$A$6:$A$405,0)),"Código não cadastrado"))</f>
        <v/>
      </c>
      <c r="D1167" s="14">
        <f>IF($B1167="","",IFERROR(INDEX(Insumos!$C$6:$C$405,MATCH($B1167,Insumos!$A$6:$A$405,0)),""))</f>
        <v/>
      </c>
      <c r="E1167" s="20" t="n"/>
      <c r="F1167" s="21" t="n"/>
      <c r="G1167" s="20">
        <f>IF(OR(E1167="",$B1167=""),"",E1167*IF(N(F1167)=0,1,F1167))</f>
        <v/>
      </c>
      <c r="H1167" s="16">
        <f>IF($B1167="","",IFERROR(INDEX(Insumos!$D$6:$D$405,MATCH($B1167,Insumos!$A$6:$A$405,0)),0))</f>
        <v/>
      </c>
      <c r="I1167" s="16">
        <f>IF(G1167="","",G1167*H1167)</f>
        <v/>
      </c>
    </row>
    <row r="1168">
      <c r="A1168" s="14" t="n"/>
      <c r="B1168" s="14" t="n"/>
      <c r="C1168" s="14">
        <f>IF($B1168="","",IFERROR(INDEX(Insumos!$B$6:$B$405,MATCH($B1168,Insumos!$A$6:$A$405,0)),"Código não cadastrado"))</f>
        <v/>
      </c>
      <c r="D1168" s="14">
        <f>IF($B1168="","",IFERROR(INDEX(Insumos!$C$6:$C$405,MATCH($B1168,Insumos!$A$6:$A$405,0)),""))</f>
        <v/>
      </c>
      <c r="E1168" s="20" t="n"/>
      <c r="F1168" s="21" t="n"/>
      <c r="G1168" s="20">
        <f>IF(OR(E1168="",$B1168=""),"",E1168*IF(N(F1168)=0,1,F1168))</f>
        <v/>
      </c>
      <c r="H1168" s="16">
        <f>IF($B1168="","",IFERROR(INDEX(Insumos!$D$6:$D$405,MATCH($B1168,Insumos!$A$6:$A$405,0)),0))</f>
        <v/>
      </c>
      <c r="I1168" s="16">
        <f>IF(G1168="","",G1168*H1168)</f>
        <v/>
      </c>
    </row>
    <row r="1169">
      <c r="A1169" s="14" t="n"/>
      <c r="B1169" s="14" t="n"/>
      <c r="C1169" s="14">
        <f>IF($B1169="","",IFERROR(INDEX(Insumos!$B$6:$B$405,MATCH($B1169,Insumos!$A$6:$A$405,0)),"Código não cadastrado"))</f>
        <v/>
      </c>
      <c r="D1169" s="14">
        <f>IF($B1169="","",IFERROR(INDEX(Insumos!$C$6:$C$405,MATCH($B1169,Insumos!$A$6:$A$405,0)),""))</f>
        <v/>
      </c>
      <c r="E1169" s="20" t="n"/>
      <c r="F1169" s="21" t="n"/>
      <c r="G1169" s="20">
        <f>IF(OR(E1169="",$B1169=""),"",E1169*IF(N(F1169)=0,1,F1169))</f>
        <v/>
      </c>
      <c r="H1169" s="16">
        <f>IF($B1169="","",IFERROR(INDEX(Insumos!$D$6:$D$405,MATCH($B1169,Insumos!$A$6:$A$405,0)),0))</f>
        <v/>
      </c>
      <c r="I1169" s="16">
        <f>IF(G1169="","",G1169*H1169)</f>
        <v/>
      </c>
    </row>
    <row r="1170">
      <c r="A1170" s="14" t="n"/>
      <c r="B1170" s="14" t="n"/>
      <c r="C1170" s="14">
        <f>IF($B1170="","",IFERROR(INDEX(Insumos!$B$6:$B$405,MATCH($B1170,Insumos!$A$6:$A$405,0)),"Código não cadastrado"))</f>
        <v/>
      </c>
      <c r="D1170" s="14">
        <f>IF($B1170="","",IFERROR(INDEX(Insumos!$C$6:$C$405,MATCH($B1170,Insumos!$A$6:$A$405,0)),""))</f>
        <v/>
      </c>
      <c r="E1170" s="20" t="n"/>
      <c r="F1170" s="21" t="n"/>
      <c r="G1170" s="20">
        <f>IF(OR(E1170="",$B1170=""),"",E1170*IF(N(F1170)=0,1,F1170))</f>
        <v/>
      </c>
      <c r="H1170" s="16">
        <f>IF($B1170="","",IFERROR(INDEX(Insumos!$D$6:$D$405,MATCH($B1170,Insumos!$A$6:$A$405,0)),0))</f>
        <v/>
      </c>
      <c r="I1170" s="16">
        <f>IF(G1170="","",G1170*H1170)</f>
        <v/>
      </c>
    </row>
    <row r="1171">
      <c r="A1171" s="14" t="n"/>
      <c r="B1171" s="14" t="n"/>
      <c r="C1171" s="14">
        <f>IF($B1171="","",IFERROR(INDEX(Insumos!$B$6:$B$405,MATCH($B1171,Insumos!$A$6:$A$405,0)),"Código não cadastrado"))</f>
        <v/>
      </c>
      <c r="D1171" s="14">
        <f>IF($B1171="","",IFERROR(INDEX(Insumos!$C$6:$C$405,MATCH($B1171,Insumos!$A$6:$A$405,0)),""))</f>
        <v/>
      </c>
      <c r="E1171" s="20" t="n"/>
      <c r="F1171" s="21" t="n"/>
      <c r="G1171" s="20">
        <f>IF(OR(E1171="",$B1171=""),"",E1171*IF(N(F1171)=0,1,F1171))</f>
        <v/>
      </c>
      <c r="H1171" s="16">
        <f>IF($B1171="","",IFERROR(INDEX(Insumos!$D$6:$D$405,MATCH($B1171,Insumos!$A$6:$A$405,0)),0))</f>
        <v/>
      </c>
      <c r="I1171" s="16">
        <f>IF(G1171="","",G1171*H1171)</f>
        <v/>
      </c>
    </row>
    <row r="1172">
      <c r="A1172" s="14" t="n"/>
      <c r="B1172" s="14" t="n"/>
      <c r="C1172" s="14">
        <f>IF($B1172="","",IFERROR(INDEX(Insumos!$B$6:$B$405,MATCH($B1172,Insumos!$A$6:$A$405,0)),"Código não cadastrado"))</f>
        <v/>
      </c>
      <c r="D1172" s="14">
        <f>IF($B1172="","",IFERROR(INDEX(Insumos!$C$6:$C$405,MATCH($B1172,Insumos!$A$6:$A$405,0)),""))</f>
        <v/>
      </c>
      <c r="E1172" s="20" t="n"/>
      <c r="F1172" s="21" t="n"/>
      <c r="G1172" s="20">
        <f>IF(OR(E1172="",$B1172=""),"",E1172*IF(N(F1172)=0,1,F1172))</f>
        <v/>
      </c>
      <c r="H1172" s="16">
        <f>IF($B1172="","",IFERROR(INDEX(Insumos!$D$6:$D$405,MATCH($B1172,Insumos!$A$6:$A$405,0)),0))</f>
        <v/>
      </c>
      <c r="I1172" s="16">
        <f>IF(G1172="","",G1172*H1172)</f>
        <v/>
      </c>
    </row>
    <row r="1173">
      <c r="A1173" s="14" t="n"/>
      <c r="B1173" s="14" t="n"/>
      <c r="C1173" s="14">
        <f>IF($B1173="","",IFERROR(INDEX(Insumos!$B$6:$B$405,MATCH($B1173,Insumos!$A$6:$A$405,0)),"Código não cadastrado"))</f>
        <v/>
      </c>
      <c r="D1173" s="14">
        <f>IF($B1173="","",IFERROR(INDEX(Insumos!$C$6:$C$405,MATCH($B1173,Insumos!$A$6:$A$405,0)),""))</f>
        <v/>
      </c>
      <c r="E1173" s="20" t="n"/>
      <c r="F1173" s="21" t="n"/>
      <c r="G1173" s="20">
        <f>IF(OR(E1173="",$B1173=""),"",E1173*IF(N(F1173)=0,1,F1173))</f>
        <v/>
      </c>
      <c r="H1173" s="16">
        <f>IF($B1173="","",IFERROR(INDEX(Insumos!$D$6:$D$405,MATCH($B1173,Insumos!$A$6:$A$405,0)),0))</f>
        <v/>
      </c>
      <c r="I1173" s="16">
        <f>IF(G1173="","",G1173*H1173)</f>
        <v/>
      </c>
    </row>
    <row r="1174">
      <c r="A1174" s="14" t="n"/>
      <c r="B1174" s="14" t="n"/>
      <c r="C1174" s="14">
        <f>IF($B1174="","",IFERROR(INDEX(Insumos!$B$6:$B$405,MATCH($B1174,Insumos!$A$6:$A$405,0)),"Código não cadastrado"))</f>
        <v/>
      </c>
      <c r="D1174" s="14">
        <f>IF($B1174="","",IFERROR(INDEX(Insumos!$C$6:$C$405,MATCH($B1174,Insumos!$A$6:$A$405,0)),""))</f>
        <v/>
      </c>
      <c r="E1174" s="20" t="n"/>
      <c r="F1174" s="21" t="n"/>
      <c r="G1174" s="20">
        <f>IF(OR(E1174="",$B1174=""),"",E1174*IF(N(F1174)=0,1,F1174))</f>
        <v/>
      </c>
      <c r="H1174" s="16">
        <f>IF($B1174="","",IFERROR(INDEX(Insumos!$D$6:$D$405,MATCH($B1174,Insumos!$A$6:$A$405,0)),0))</f>
        <v/>
      </c>
      <c r="I1174" s="16">
        <f>IF(G1174="","",G1174*H1174)</f>
        <v/>
      </c>
    </row>
    <row r="1175">
      <c r="A1175" s="14" t="n"/>
      <c r="B1175" s="14" t="n"/>
      <c r="C1175" s="14">
        <f>IF($B1175="","",IFERROR(INDEX(Insumos!$B$6:$B$405,MATCH($B1175,Insumos!$A$6:$A$405,0)),"Código não cadastrado"))</f>
        <v/>
      </c>
      <c r="D1175" s="14">
        <f>IF($B1175="","",IFERROR(INDEX(Insumos!$C$6:$C$405,MATCH($B1175,Insumos!$A$6:$A$405,0)),""))</f>
        <v/>
      </c>
      <c r="E1175" s="20" t="n"/>
      <c r="F1175" s="21" t="n"/>
      <c r="G1175" s="20">
        <f>IF(OR(E1175="",$B1175=""),"",E1175*IF(N(F1175)=0,1,F1175))</f>
        <v/>
      </c>
      <c r="H1175" s="16">
        <f>IF($B1175="","",IFERROR(INDEX(Insumos!$D$6:$D$405,MATCH($B1175,Insumos!$A$6:$A$405,0)),0))</f>
        <v/>
      </c>
      <c r="I1175" s="16">
        <f>IF(G1175="","",G1175*H1175)</f>
        <v/>
      </c>
    </row>
    <row r="1176">
      <c r="A1176" s="14" t="n"/>
      <c r="B1176" s="14" t="n"/>
      <c r="C1176" s="14">
        <f>IF($B1176="","",IFERROR(INDEX(Insumos!$B$6:$B$405,MATCH($B1176,Insumos!$A$6:$A$405,0)),"Código não cadastrado"))</f>
        <v/>
      </c>
      <c r="D1176" s="14">
        <f>IF($B1176="","",IFERROR(INDEX(Insumos!$C$6:$C$405,MATCH($B1176,Insumos!$A$6:$A$405,0)),""))</f>
        <v/>
      </c>
      <c r="E1176" s="20" t="n"/>
      <c r="F1176" s="21" t="n"/>
      <c r="G1176" s="20">
        <f>IF(OR(E1176="",$B1176=""),"",E1176*IF(N(F1176)=0,1,F1176))</f>
        <v/>
      </c>
      <c r="H1176" s="16">
        <f>IF($B1176="","",IFERROR(INDEX(Insumos!$D$6:$D$405,MATCH($B1176,Insumos!$A$6:$A$405,0)),0))</f>
        <v/>
      </c>
      <c r="I1176" s="16">
        <f>IF(G1176="","",G1176*H1176)</f>
        <v/>
      </c>
    </row>
    <row r="1177">
      <c r="A1177" s="14" t="n"/>
      <c r="B1177" s="14" t="n"/>
      <c r="C1177" s="14">
        <f>IF($B1177="","",IFERROR(INDEX(Insumos!$B$6:$B$405,MATCH($B1177,Insumos!$A$6:$A$405,0)),"Código não cadastrado"))</f>
        <v/>
      </c>
      <c r="D1177" s="14">
        <f>IF($B1177="","",IFERROR(INDEX(Insumos!$C$6:$C$405,MATCH($B1177,Insumos!$A$6:$A$405,0)),""))</f>
        <v/>
      </c>
      <c r="E1177" s="20" t="n"/>
      <c r="F1177" s="21" t="n"/>
      <c r="G1177" s="20">
        <f>IF(OR(E1177="",$B1177=""),"",E1177*IF(N(F1177)=0,1,F1177))</f>
        <v/>
      </c>
      <c r="H1177" s="16">
        <f>IF($B1177="","",IFERROR(INDEX(Insumos!$D$6:$D$405,MATCH($B1177,Insumos!$A$6:$A$405,0)),0))</f>
        <v/>
      </c>
      <c r="I1177" s="16">
        <f>IF(G1177="","",G1177*H1177)</f>
        <v/>
      </c>
    </row>
    <row r="1178">
      <c r="A1178" s="14" t="n"/>
      <c r="B1178" s="14" t="n"/>
      <c r="C1178" s="14">
        <f>IF($B1178="","",IFERROR(INDEX(Insumos!$B$6:$B$405,MATCH($B1178,Insumos!$A$6:$A$405,0)),"Código não cadastrado"))</f>
        <v/>
      </c>
      <c r="D1178" s="14">
        <f>IF($B1178="","",IFERROR(INDEX(Insumos!$C$6:$C$405,MATCH($B1178,Insumos!$A$6:$A$405,0)),""))</f>
        <v/>
      </c>
      <c r="E1178" s="20" t="n"/>
      <c r="F1178" s="21" t="n"/>
      <c r="G1178" s="20">
        <f>IF(OR(E1178="",$B1178=""),"",E1178*IF(N(F1178)=0,1,F1178))</f>
        <v/>
      </c>
      <c r="H1178" s="16">
        <f>IF($B1178="","",IFERROR(INDEX(Insumos!$D$6:$D$405,MATCH($B1178,Insumos!$A$6:$A$405,0)),0))</f>
        <v/>
      </c>
      <c r="I1178" s="16">
        <f>IF(G1178="","",G1178*H1178)</f>
        <v/>
      </c>
    </row>
    <row r="1179">
      <c r="A1179" s="14" t="n"/>
      <c r="B1179" s="14" t="n"/>
      <c r="C1179" s="14">
        <f>IF($B1179="","",IFERROR(INDEX(Insumos!$B$6:$B$405,MATCH($B1179,Insumos!$A$6:$A$405,0)),"Código não cadastrado"))</f>
        <v/>
      </c>
      <c r="D1179" s="14">
        <f>IF($B1179="","",IFERROR(INDEX(Insumos!$C$6:$C$405,MATCH($B1179,Insumos!$A$6:$A$405,0)),""))</f>
        <v/>
      </c>
      <c r="E1179" s="20" t="n"/>
      <c r="F1179" s="21" t="n"/>
      <c r="G1179" s="20">
        <f>IF(OR(E1179="",$B1179=""),"",E1179*IF(N(F1179)=0,1,F1179))</f>
        <v/>
      </c>
      <c r="H1179" s="16">
        <f>IF($B1179="","",IFERROR(INDEX(Insumos!$D$6:$D$405,MATCH($B1179,Insumos!$A$6:$A$405,0)),0))</f>
        <v/>
      </c>
      <c r="I1179" s="16">
        <f>IF(G1179="","",G1179*H1179)</f>
        <v/>
      </c>
    </row>
    <row r="1180">
      <c r="A1180" s="14" t="n"/>
      <c r="B1180" s="14" t="n"/>
      <c r="C1180" s="14">
        <f>IF($B1180="","",IFERROR(INDEX(Insumos!$B$6:$B$405,MATCH($B1180,Insumos!$A$6:$A$405,0)),"Código não cadastrado"))</f>
        <v/>
      </c>
      <c r="D1180" s="14">
        <f>IF($B1180="","",IFERROR(INDEX(Insumos!$C$6:$C$405,MATCH($B1180,Insumos!$A$6:$A$405,0)),""))</f>
        <v/>
      </c>
      <c r="E1180" s="20" t="n"/>
      <c r="F1180" s="21" t="n"/>
      <c r="G1180" s="20">
        <f>IF(OR(E1180="",$B1180=""),"",E1180*IF(N(F1180)=0,1,F1180))</f>
        <v/>
      </c>
      <c r="H1180" s="16">
        <f>IF($B1180="","",IFERROR(INDEX(Insumos!$D$6:$D$405,MATCH($B1180,Insumos!$A$6:$A$405,0)),0))</f>
        <v/>
      </c>
      <c r="I1180" s="16">
        <f>IF(G1180="","",G1180*H1180)</f>
        <v/>
      </c>
    </row>
    <row r="1181">
      <c r="A1181" s="14" t="n"/>
      <c r="B1181" s="14" t="n"/>
      <c r="C1181" s="14">
        <f>IF($B1181="","",IFERROR(INDEX(Insumos!$B$6:$B$405,MATCH($B1181,Insumos!$A$6:$A$405,0)),"Código não cadastrado"))</f>
        <v/>
      </c>
      <c r="D1181" s="14">
        <f>IF($B1181="","",IFERROR(INDEX(Insumos!$C$6:$C$405,MATCH($B1181,Insumos!$A$6:$A$405,0)),""))</f>
        <v/>
      </c>
      <c r="E1181" s="20" t="n"/>
      <c r="F1181" s="21" t="n"/>
      <c r="G1181" s="20">
        <f>IF(OR(E1181="",$B1181=""),"",E1181*IF(N(F1181)=0,1,F1181))</f>
        <v/>
      </c>
      <c r="H1181" s="16">
        <f>IF($B1181="","",IFERROR(INDEX(Insumos!$D$6:$D$405,MATCH($B1181,Insumos!$A$6:$A$405,0)),0))</f>
        <v/>
      </c>
      <c r="I1181" s="16">
        <f>IF(G1181="","",G1181*H1181)</f>
        <v/>
      </c>
    </row>
    <row r="1182">
      <c r="A1182" s="14" t="n"/>
      <c r="B1182" s="14" t="n"/>
      <c r="C1182" s="14">
        <f>IF($B1182="","",IFERROR(INDEX(Insumos!$B$6:$B$405,MATCH($B1182,Insumos!$A$6:$A$405,0)),"Código não cadastrado"))</f>
        <v/>
      </c>
      <c r="D1182" s="14">
        <f>IF($B1182="","",IFERROR(INDEX(Insumos!$C$6:$C$405,MATCH($B1182,Insumos!$A$6:$A$405,0)),""))</f>
        <v/>
      </c>
      <c r="E1182" s="20" t="n"/>
      <c r="F1182" s="21" t="n"/>
      <c r="G1182" s="20">
        <f>IF(OR(E1182="",$B1182=""),"",E1182*IF(N(F1182)=0,1,F1182))</f>
        <v/>
      </c>
      <c r="H1182" s="16">
        <f>IF($B1182="","",IFERROR(INDEX(Insumos!$D$6:$D$405,MATCH($B1182,Insumos!$A$6:$A$405,0)),0))</f>
        <v/>
      </c>
      <c r="I1182" s="16">
        <f>IF(G1182="","",G1182*H1182)</f>
        <v/>
      </c>
    </row>
    <row r="1183">
      <c r="A1183" s="14" t="n"/>
      <c r="B1183" s="14" t="n"/>
      <c r="C1183" s="14">
        <f>IF($B1183="","",IFERROR(INDEX(Insumos!$B$6:$B$405,MATCH($B1183,Insumos!$A$6:$A$405,0)),"Código não cadastrado"))</f>
        <v/>
      </c>
      <c r="D1183" s="14">
        <f>IF($B1183="","",IFERROR(INDEX(Insumos!$C$6:$C$405,MATCH($B1183,Insumos!$A$6:$A$405,0)),""))</f>
        <v/>
      </c>
      <c r="E1183" s="20" t="n"/>
      <c r="F1183" s="21" t="n"/>
      <c r="G1183" s="20">
        <f>IF(OR(E1183="",$B1183=""),"",E1183*IF(N(F1183)=0,1,F1183))</f>
        <v/>
      </c>
      <c r="H1183" s="16">
        <f>IF($B1183="","",IFERROR(INDEX(Insumos!$D$6:$D$405,MATCH($B1183,Insumos!$A$6:$A$405,0)),0))</f>
        <v/>
      </c>
      <c r="I1183" s="16">
        <f>IF(G1183="","",G1183*H1183)</f>
        <v/>
      </c>
    </row>
    <row r="1184">
      <c r="A1184" s="14" t="n"/>
      <c r="B1184" s="14" t="n"/>
      <c r="C1184" s="14">
        <f>IF($B1184="","",IFERROR(INDEX(Insumos!$B$6:$B$405,MATCH($B1184,Insumos!$A$6:$A$405,0)),"Código não cadastrado"))</f>
        <v/>
      </c>
      <c r="D1184" s="14">
        <f>IF($B1184="","",IFERROR(INDEX(Insumos!$C$6:$C$405,MATCH($B1184,Insumos!$A$6:$A$405,0)),""))</f>
        <v/>
      </c>
      <c r="E1184" s="20" t="n"/>
      <c r="F1184" s="21" t="n"/>
      <c r="G1184" s="20">
        <f>IF(OR(E1184="",$B1184=""),"",E1184*IF(N(F1184)=0,1,F1184))</f>
        <v/>
      </c>
      <c r="H1184" s="16">
        <f>IF($B1184="","",IFERROR(INDEX(Insumos!$D$6:$D$405,MATCH($B1184,Insumos!$A$6:$A$405,0)),0))</f>
        <v/>
      </c>
      <c r="I1184" s="16">
        <f>IF(G1184="","",G1184*H1184)</f>
        <v/>
      </c>
    </row>
    <row r="1185">
      <c r="A1185" s="14" t="n"/>
      <c r="B1185" s="14" t="n"/>
      <c r="C1185" s="14">
        <f>IF($B1185="","",IFERROR(INDEX(Insumos!$B$6:$B$405,MATCH($B1185,Insumos!$A$6:$A$405,0)),"Código não cadastrado"))</f>
        <v/>
      </c>
      <c r="D1185" s="14">
        <f>IF($B1185="","",IFERROR(INDEX(Insumos!$C$6:$C$405,MATCH($B1185,Insumos!$A$6:$A$405,0)),""))</f>
        <v/>
      </c>
      <c r="E1185" s="20" t="n"/>
      <c r="F1185" s="21" t="n"/>
      <c r="G1185" s="20">
        <f>IF(OR(E1185="",$B1185=""),"",E1185*IF(N(F1185)=0,1,F1185))</f>
        <v/>
      </c>
      <c r="H1185" s="16">
        <f>IF($B1185="","",IFERROR(INDEX(Insumos!$D$6:$D$405,MATCH($B1185,Insumos!$A$6:$A$405,0)),0))</f>
        <v/>
      </c>
      <c r="I1185" s="16">
        <f>IF(G1185="","",G1185*H1185)</f>
        <v/>
      </c>
    </row>
    <row r="1186">
      <c r="A1186" s="14" t="n"/>
      <c r="B1186" s="14" t="n"/>
      <c r="C1186" s="14">
        <f>IF($B1186="","",IFERROR(INDEX(Insumos!$B$6:$B$405,MATCH($B1186,Insumos!$A$6:$A$405,0)),"Código não cadastrado"))</f>
        <v/>
      </c>
      <c r="D1186" s="14">
        <f>IF($B1186="","",IFERROR(INDEX(Insumos!$C$6:$C$405,MATCH($B1186,Insumos!$A$6:$A$405,0)),""))</f>
        <v/>
      </c>
      <c r="E1186" s="20" t="n"/>
      <c r="F1186" s="21" t="n"/>
      <c r="G1186" s="20">
        <f>IF(OR(E1186="",$B1186=""),"",E1186*IF(N(F1186)=0,1,F1186))</f>
        <v/>
      </c>
      <c r="H1186" s="16">
        <f>IF($B1186="","",IFERROR(INDEX(Insumos!$D$6:$D$405,MATCH($B1186,Insumos!$A$6:$A$405,0)),0))</f>
        <v/>
      </c>
      <c r="I1186" s="16">
        <f>IF(G1186="","",G1186*H1186)</f>
        <v/>
      </c>
    </row>
    <row r="1187">
      <c r="A1187" s="14" t="n"/>
      <c r="B1187" s="14" t="n"/>
      <c r="C1187" s="14">
        <f>IF($B1187="","",IFERROR(INDEX(Insumos!$B$6:$B$405,MATCH($B1187,Insumos!$A$6:$A$405,0)),"Código não cadastrado"))</f>
        <v/>
      </c>
      <c r="D1187" s="14">
        <f>IF($B1187="","",IFERROR(INDEX(Insumos!$C$6:$C$405,MATCH($B1187,Insumos!$A$6:$A$405,0)),""))</f>
        <v/>
      </c>
      <c r="E1187" s="20" t="n"/>
      <c r="F1187" s="21" t="n"/>
      <c r="G1187" s="20">
        <f>IF(OR(E1187="",$B1187=""),"",E1187*IF(N(F1187)=0,1,F1187))</f>
        <v/>
      </c>
      <c r="H1187" s="16">
        <f>IF($B1187="","",IFERROR(INDEX(Insumos!$D$6:$D$405,MATCH($B1187,Insumos!$A$6:$A$405,0)),0))</f>
        <v/>
      </c>
      <c r="I1187" s="16">
        <f>IF(G1187="","",G1187*H1187)</f>
        <v/>
      </c>
    </row>
    <row r="1188">
      <c r="A1188" s="14" t="n"/>
      <c r="B1188" s="14" t="n"/>
      <c r="C1188" s="14">
        <f>IF($B1188="","",IFERROR(INDEX(Insumos!$B$6:$B$405,MATCH($B1188,Insumos!$A$6:$A$405,0)),"Código não cadastrado"))</f>
        <v/>
      </c>
      <c r="D1188" s="14">
        <f>IF($B1188="","",IFERROR(INDEX(Insumos!$C$6:$C$405,MATCH($B1188,Insumos!$A$6:$A$405,0)),""))</f>
        <v/>
      </c>
      <c r="E1188" s="20" t="n"/>
      <c r="F1188" s="21" t="n"/>
      <c r="G1188" s="20">
        <f>IF(OR(E1188="",$B1188=""),"",E1188*IF(N(F1188)=0,1,F1188))</f>
        <v/>
      </c>
      <c r="H1188" s="16">
        <f>IF($B1188="","",IFERROR(INDEX(Insumos!$D$6:$D$405,MATCH($B1188,Insumos!$A$6:$A$405,0)),0))</f>
        <v/>
      </c>
      <c r="I1188" s="16">
        <f>IF(G1188="","",G1188*H1188)</f>
        <v/>
      </c>
    </row>
    <row r="1189">
      <c r="A1189" s="14" t="n"/>
      <c r="B1189" s="14" t="n"/>
      <c r="C1189" s="14">
        <f>IF($B1189="","",IFERROR(INDEX(Insumos!$B$6:$B$405,MATCH($B1189,Insumos!$A$6:$A$405,0)),"Código não cadastrado"))</f>
        <v/>
      </c>
      <c r="D1189" s="14">
        <f>IF($B1189="","",IFERROR(INDEX(Insumos!$C$6:$C$405,MATCH($B1189,Insumos!$A$6:$A$405,0)),""))</f>
        <v/>
      </c>
      <c r="E1189" s="20" t="n"/>
      <c r="F1189" s="21" t="n"/>
      <c r="G1189" s="20">
        <f>IF(OR(E1189="",$B1189=""),"",E1189*IF(N(F1189)=0,1,F1189))</f>
        <v/>
      </c>
      <c r="H1189" s="16">
        <f>IF($B1189="","",IFERROR(INDEX(Insumos!$D$6:$D$405,MATCH($B1189,Insumos!$A$6:$A$405,0)),0))</f>
        <v/>
      </c>
      <c r="I1189" s="16">
        <f>IF(G1189="","",G1189*H1189)</f>
        <v/>
      </c>
    </row>
    <row r="1190">
      <c r="A1190" s="14" t="n"/>
      <c r="B1190" s="14" t="n"/>
      <c r="C1190" s="14">
        <f>IF($B1190="","",IFERROR(INDEX(Insumos!$B$6:$B$405,MATCH($B1190,Insumos!$A$6:$A$405,0)),"Código não cadastrado"))</f>
        <v/>
      </c>
      <c r="D1190" s="14">
        <f>IF($B1190="","",IFERROR(INDEX(Insumos!$C$6:$C$405,MATCH($B1190,Insumos!$A$6:$A$405,0)),""))</f>
        <v/>
      </c>
      <c r="E1190" s="20" t="n"/>
      <c r="F1190" s="21" t="n"/>
      <c r="G1190" s="20">
        <f>IF(OR(E1190="",$B1190=""),"",E1190*IF(N(F1190)=0,1,F1190))</f>
        <v/>
      </c>
      <c r="H1190" s="16">
        <f>IF($B1190="","",IFERROR(INDEX(Insumos!$D$6:$D$405,MATCH($B1190,Insumos!$A$6:$A$405,0)),0))</f>
        <v/>
      </c>
      <c r="I1190" s="16">
        <f>IF(G1190="","",G1190*H1190)</f>
        <v/>
      </c>
    </row>
    <row r="1191">
      <c r="A1191" s="14" t="n"/>
      <c r="B1191" s="14" t="n"/>
      <c r="C1191" s="14">
        <f>IF($B1191="","",IFERROR(INDEX(Insumos!$B$6:$B$405,MATCH($B1191,Insumos!$A$6:$A$405,0)),"Código não cadastrado"))</f>
        <v/>
      </c>
      <c r="D1191" s="14">
        <f>IF($B1191="","",IFERROR(INDEX(Insumos!$C$6:$C$405,MATCH($B1191,Insumos!$A$6:$A$405,0)),""))</f>
        <v/>
      </c>
      <c r="E1191" s="20" t="n"/>
      <c r="F1191" s="21" t="n"/>
      <c r="G1191" s="20">
        <f>IF(OR(E1191="",$B1191=""),"",E1191*IF(N(F1191)=0,1,F1191))</f>
        <v/>
      </c>
      <c r="H1191" s="16">
        <f>IF($B1191="","",IFERROR(INDEX(Insumos!$D$6:$D$405,MATCH($B1191,Insumos!$A$6:$A$405,0)),0))</f>
        <v/>
      </c>
      <c r="I1191" s="16">
        <f>IF(G1191="","",G1191*H1191)</f>
        <v/>
      </c>
    </row>
    <row r="1192">
      <c r="A1192" s="14" t="n"/>
      <c r="B1192" s="14" t="n"/>
      <c r="C1192" s="14">
        <f>IF($B1192="","",IFERROR(INDEX(Insumos!$B$6:$B$405,MATCH($B1192,Insumos!$A$6:$A$405,0)),"Código não cadastrado"))</f>
        <v/>
      </c>
      <c r="D1192" s="14">
        <f>IF($B1192="","",IFERROR(INDEX(Insumos!$C$6:$C$405,MATCH($B1192,Insumos!$A$6:$A$405,0)),""))</f>
        <v/>
      </c>
      <c r="E1192" s="20" t="n"/>
      <c r="F1192" s="21" t="n"/>
      <c r="G1192" s="20">
        <f>IF(OR(E1192="",$B1192=""),"",E1192*IF(N(F1192)=0,1,F1192))</f>
        <v/>
      </c>
      <c r="H1192" s="16">
        <f>IF($B1192="","",IFERROR(INDEX(Insumos!$D$6:$D$405,MATCH($B1192,Insumos!$A$6:$A$405,0)),0))</f>
        <v/>
      </c>
      <c r="I1192" s="16">
        <f>IF(G1192="","",G1192*H1192)</f>
        <v/>
      </c>
    </row>
    <row r="1193">
      <c r="A1193" s="14" t="n"/>
      <c r="B1193" s="14" t="n"/>
      <c r="C1193" s="14">
        <f>IF($B1193="","",IFERROR(INDEX(Insumos!$B$6:$B$405,MATCH($B1193,Insumos!$A$6:$A$405,0)),"Código não cadastrado"))</f>
        <v/>
      </c>
      <c r="D1193" s="14">
        <f>IF($B1193="","",IFERROR(INDEX(Insumos!$C$6:$C$405,MATCH($B1193,Insumos!$A$6:$A$405,0)),""))</f>
        <v/>
      </c>
      <c r="E1193" s="20" t="n"/>
      <c r="F1193" s="21" t="n"/>
      <c r="G1193" s="20">
        <f>IF(OR(E1193="",$B1193=""),"",E1193*IF(N(F1193)=0,1,F1193))</f>
        <v/>
      </c>
      <c r="H1193" s="16">
        <f>IF($B1193="","",IFERROR(INDEX(Insumos!$D$6:$D$405,MATCH($B1193,Insumos!$A$6:$A$405,0)),0))</f>
        <v/>
      </c>
      <c r="I1193" s="16">
        <f>IF(G1193="","",G1193*H1193)</f>
        <v/>
      </c>
    </row>
    <row r="1194">
      <c r="A1194" s="14" t="n"/>
      <c r="B1194" s="14" t="n"/>
      <c r="C1194" s="14">
        <f>IF($B1194="","",IFERROR(INDEX(Insumos!$B$6:$B$405,MATCH($B1194,Insumos!$A$6:$A$405,0)),"Código não cadastrado"))</f>
        <v/>
      </c>
      <c r="D1194" s="14">
        <f>IF($B1194="","",IFERROR(INDEX(Insumos!$C$6:$C$405,MATCH($B1194,Insumos!$A$6:$A$405,0)),""))</f>
        <v/>
      </c>
      <c r="E1194" s="20" t="n"/>
      <c r="F1194" s="21" t="n"/>
      <c r="G1194" s="20">
        <f>IF(OR(E1194="",$B1194=""),"",E1194*IF(N(F1194)=0,1,F1194))</f>
        <v/>
      </c>
      <c r="H1194" s="16">
        <f>IF($B1194="","",IFERROR(INDEX(Insumos!$D$6:$D$405,MATCH($B1194,Insumos!$A$6:$A$405,0)),0))</f>
        <v/>
      </c>
      <c r="I1194" s="16">
        <f>IF(G1194="","",G1194*H1194)</f>
        <v/>
      </c>
    </row>
    <row r="1195">
      <c r="A1195" s="14" t="n"/>
      <c r="B1195" s="14" t="n"/>
      <c r="C1195" s="14">
        <f>IF($B1195="","",IFERROR(INDEX(Insumos!$B$6:$B$405,MATCH($B1195,Insumos!$A$6:$A$405,0)),"Código não cadastrado"))</f>
        <v/>
      </c>
      <c r="D1195" s="14">
        <f>IF($B1195="","",IFERROR(INDEX(Insumos!$C$6:$C$405,MATCH($B1195,Insumos!$A$6:$A$405,0)),""))</f>
        <v/>
      </c>
      <c r="E1195" s="20" t="n"/>
      <c r="F1195" s="21" t="n"/>
      <c r="G1195" s="20">
        <f>IF(OR(E1195="",$B1195=""),"",E1195*IF(N(F1195)=0,1,F1195))</f>
        <v/>
      </c>
      <c r="H1195" s="16">
        <f>IF($B1195="","",IFERROR(INDEX(Insumos!$D$6:$D$405,MATCH($B1195,Insumos!$A$6:$A$405,0)),0))</f>
        <v/>
      </c>
      <c r="I1195" s="16">
        <f>IF(G1195="","",G1195*H1195)</f>
        <v/>
      </c>
    </row>
    <row r="1196">
      <c r="A1196" s="14" t="n"/>
      <c r="B1196" s="14" t="n"/>
      <c r="C1196" s="14">
        <f>IF($B1196="","",IFERROR(INDEX(Insumos!$B$6:$B$405,MATCH($B1196,Insumos!$A$6:$A$405,0)),"Código não cadastrado"))</f>
        <v/>
      </c>
      <c r="D1196" s="14">
        <f>IF($B1196="","",IFERROR(INDEX(Insumos!$C$6:$C$405,MATCH($B1196,Insumos!$A$6:$A$405,0)),""))</f>
        <v/>
      </c>
      <c r="E1196" s="20" t="n"/>
      <c r="F1196" s="21" t="n"/>
      <c r="G1196" s="20">
        <f>IF(OR(E1196="",$B1196=""),"",E1196*IF(N(F1196)=0,1,F1196))</f>
        <v/>
      </c>
      <c r="H1196" s="16">
        <f>IF($B1196="","",IFERROR(INDEX(Insumos!$D$6:$D$405,MATCH($B1196,Insumos!$A$6:$A$405,0)),0))</f>
        <v/>
      </c>
      <c r="I1196" s="16">
        <f>IF(G1196="","",G1196*H1196)</f>
        <v/>
      </c>
    </row>
    <row r="1197">
      <c r="A1197" s="14" t="n"/>
      <c r="B1197" s="14" t="n"/>
      <c r="C1197" s="14">
        <f>IF($B1197="","",IFERROR(INDEX(Insumos!$B$6:$B$405,MATCH($B1197,Insumos!$A$6:$A$405,0)),"Código não cadastrado"))</f>
        <v/>
      </c>
      <c r="D1197" s="14">
        <f>IF($B1197="","",IFERROR(INDEX(Insumos!$C$6:$C$405,MATCH($B1197,Insumos!$A$6:$A$405,0)),""))</f>
        <v/>
      </c>
      <c r="E1197" s="20" t="n"/>
      <c r="F1197" s="21" t="n"/>
      <c r="G1197" s="20">
        <f>IF(OR(E1197="",$B1197=""),"",E1197*IF(N(F1197)=0,1,F1197))</f>
        <v/>
      </c>
      <c r="H1197" s="16">
        <f>IF($B1197="","",IFERROR(INDEX(Insumos!$D$6:$D$405,MATCH($B1197,Insumos!$A$6:$A$405,0)),0))</f>
        <v/>
      </c>
      <c r="I1197" s="16">
        <f>IF(G1197="","",G1197*H1197)</f>
        <v/>
      </c>
    </row>
    <row r="1198">
      <c r="A1198" s="14" t="n"/>
      <c r="B1198" s="14" t="n"/>
      <c r="C1198" s="14">
        <f>IF($B1198="","",IFERROR(INDEX(Insumos!$B$6:$B$405,MATCH($B1198,Insumos!$A$6:$A$405,0)),"Código não cadastrado"))</f>
        <v/>
      </c>
      <c r="D1198" s="14">
        <f>IF($B1198="","",IFERROR(INDEX(Insumos!$C$6:$C$405,MATCH($B1198,Insumos!$A$6:$A$405,0)),""))</f>
        <v/>
      </c>
      <c r="E1198" s="20" t="n"/>
      <c r="F1198" s="21" t="n"/>
      <c r="G1198" s="20">
        <f>IF(OR(E1198="",$B1198=""),"",E1198*IF(N(F1198)=0,1,F1198))</f>
        <v/>
      </c>
      <c r="H1198" s="16">
        <f>IF($B1198="","",IFERROR(INDEX(Insumos!$D$6:$D$405,MATCH($B1198,Insumos!$A$6:$A$405,0)),0))</f>
        <v/>
      </c>
      <c r="I1198" s="16">
        <f>IF(G1198="","",G1198*H1198)</f>
        <v/>
      </c>
    </row>
    <row r="1199">
      <c r="A1199" s="14" t="n"/>
      <c r="B1199" s="14" t="n"/>
      <c r="C1199" s="14">
        <f>IF($B1199="","",IFERROR(INDEX(Insumos!$B$6:$B$405,MATCH($B1199,Insumos!$A$6:$A$405,0)),"Código não cadastrado"))</f>
        <v/>
      </c>
      <c r="D1199" s="14">
        <f>IF($B1199="","",IFERROR(INDEX(Insumos!$C$6:$C$405,MATCH($B1199,Insumos!$A$6:$A$405,0)),""))</f>
        <v/>
      </c>
      <c r="E1199" s="20" t="n"/>
      <c r="F1199" s="21" t="n"/>
      <c r="G1199" s="20">
        <f>IF(OR(E1199="",$B1199=""),"",E1199*IF(N(F1199)=0,1,F1199))</f>
        <v/>
      </c>
      <c r="H1199" s="16">
        <f>IF($B1199="","",IFERROR(INDEX(Insumos!$D$6:$D$405,MATCH($B1199,Insumos!$A$6:$A$405,0)),0))</f>
        <v/>
      </c>
      <c r="I1199" s="16">
        <f>IF(G1199="","",G1199*H1199)</f>
        <v/>
      </c>
    </row>
    <row r="1200">
      <c r="A1200" s="14" t="n"/>
      <c r="B1200" s="14" t="n"/>
      <c r="C1200" s="14">
        <f>IF($B1200="","",IFERROR(INDEX(Insumos!$B$6:$B$405,MATCH($B1200,Insumos!$A$6:$A$405,0)),"Código não cadastrado"))</f>
        <v/>
      </c>
      <c r="D1200" s="14">
        <f>IF($B1200="","",IFERROR(INDEX(Insumos!$C$6:$C$405,MATCH($B1200,Insumos!$A$6:$A$405,0)),""))</f>
        <v/>
      </c>
      <c r="E1200" s="20" t="n"/>
      <c r="F1200" s="21" t="n"/>
      <c r="G1200" s="20">
        <f>IF(OR(E1200="",$B1200=""),"",E1200*IF(N(F1200)=0,1,F1200))</f>
        <v/>
      </c>
      <c r="H1200" s="16">
        <f>IF($B1200="","",IFERROR(INDEX(Insumos!$D$6:$D$405,MATCH($B1200,Insumos!$A$6:$A$405,0)),0))</f>
        <v/>
      </c>
      <c r="I1200" s="16">
        <f>IF(G1200="","",G1200*H1200)</f>
        <v/>
      </c>
    </row>
    <row r="1201">
      <c r="A1201" s="14" t="n"/>
      <c r="B1201" s="14" t="n"/>
      <c r="C1201" s="14">
        <f>IF($B1201="","",IFERROR(INDEX(Insumos!$B$6:$B$405,MATCH($B1201,Insumos!$A$6:$A$405,0)),"Código não cadastrado"))</f>
        <v/>
      </c>
      <c r="D1201" s="14">
        <f>IF($B1201="","",IFERROR(INDEX(Insumos!$C$6:$C$405,MATCH($B1201,Insumos!$A$6:$A$405,0)),""))</f>
        <v/>
      </c>
      <c r="E1201" s="20" t="n"/>
      <c r="F1201" s="21" t="n"/>
      <c r="G1201" s="20">
        <f>IF(OR(E1201="",$B1201=""),"",E1201*IF(N(F1201)=0,1,F1201))</f>
        <v/>
      </c>
      <c r="H1201" s="16">
        <f>IF($B1201="","",IFERROR(INDEX(Insumos!$D$6:$D$405,MATCH($B1201,Insumos!$A$6:$A$405,0)),0))</f>
        <v/>
      </c>
      <c r="I1201" s="16">
        <f>IF(G1201="","",G1201*H1201)</f>
        <v/>
      </c>
    </row>
    <row r="1202">
      <c r="A1202" s="14" t="n"/>
      <c r="B1202" s="14" t="n"/>
      <c r="C1202" s="14">
        <f>IF($B1202="","",IFERROR(INDEX(Insumos!$B$6:$B$405,MATCH($B1202,Insumos!$A$6:$A$405,0)),"Código não cadastrado"))</f>
        <v/>
      </c>
      <c r="D1202" s="14">
        <f>IF($B1202="","",IFERROR(INDEX(Insumos!$C$6:$C$405,MATCH($B1202,Insumos!$A$6:$A$405,0)),""))</f>
        <v/>
      </c>
      <c r="E1202" s="20" t="n"/>
      <c r="F1202" s="21" t="n"/>
      <c r="G1202" s="20">
        <f>IF(OR(E1202="",$B1202=""),"",E1202*IF(N(F1202)=0,1,F1202))</f>
        <v/>
      </c>
      <c r="H1202" s="16">
        <f>IF($B1202="","",IFERROR(INDEX(Insumos!$D$6:$D$405,MATCH($B1202,Insumos!$A$6:$A$405,0)),0))</f>
        <v/>
      </c>
      <c r="I1202" s="16">
        <f>IF(G1202="","",G1202*H1202)</f>
        <v/>
      </c>
    </row>
    <row r="1203">
      <c r="A1203" s="14" t="n"/>
      <c r="B1203" s="14" t="n"/>
      <c r="C1203" s="14">
        <f>IF($B1203="","",IFERROR(INDEX(Insumos!$B$6:$B$405,MATCH($B1203,Insumos!$A$6:$A$405,0)),"Código não cadastrado"))</f>
        <v/>
      </c>
      <c r="D1203" s="14">
        <f>IF($B1203="","",IFERROR(INDEX(Insumos!$C$6:$C$405,MATCH($B1203,Insumos!$A$6:$A$405,0)),""))</f>
        <v/>
      </c>
      <c r="E1203" s="20" t="n"/>
      <c r="F1203" s="21" t="n"/>
      <c r="G1203" s="20">
        <f>IF(OR(E1203="",$B1203=""),"",E1203*IF(N(F1203)=0,1,F1203))</f>
        <v/>
      </c>
      <c r="H1203" s="16">
        <f>IF($B1203="","",IFERROR(INDEX(Insumos!$D$6:$D$405,MATCH($B1203,Insumos!$A$6:$A$405,0)),0))</f>
        <v/>
      </c>
      <c r="I1203" s="16">
        <f>IF(G1203="","",G1203*H1203)</f>
        <v/>
      </c>
    </row>
    <row r="1204">
      <c r="A1204" s="14" t="n"/>
      <c r="B1204" s="14" t="n"/>
      <c r="C1204" s="14">
        <f>IF($B1204="","",IFERROR(INDEX(Insumos!$B$6:$B$405,MATCH($B1204,Insumos!$A$6:$A$405,0)),"Código não cadastrado"))</f>
        <v/>
      </c>
      <c r="D1204" s="14">
        <f>IF($B1204="","",IFERROR(INDEX(Insumos!$C$6:$C$405,MATCH($B1204,Insumos!$A$6:$A$405,0)),""))</f>
        <v/>
      </c>
      <c r="E1204" s="20" t="n"/>
      <c r="F1204" s="21" t="n"/>
      <c r="G1204" s="20">
        <f>IF(OR(E1204="",$B1204=""),"",E1204*IF(N(F1204)=0,1,F1204))</f>
        <v/>
      </c>
      <c r="H1204" s="16">
        <f>IF($B1204="","",IFERROR(INDEX(Insumos!$D$6:$D$405,MATCH($B1204,Insumos!$A$6:$A$405,0)),0))</f>
        <v/>
      </c>
      <c r="I1204" s="16">
        <f>IF(G1204="","",G1204*H1204)</f>
        <v/>
      </c>
    </row>
    <row r="1205">
      <c r="A1205" s="14" t="n"/>
      <c r="B1205" s="14" t="n"/>
      <c r="C1205" s="14">
        <f>IF($B1205="","",IFERROR(INDEX(Insumos!$B$6:$B$405,MATCH($B1205,Insumos!$A$6:$A$405,0)),"Código não cadastrado"))</f>
        <v/>
      </c>
      <c r="D1205" s="14">
        <f>IF($B1205="","",IFERROR(INDEX(Insumos!$C$6:$C$405,MATCH($B1205,Insumos!$A$6:$A$405,0)),""))</f>
        <v/>
      </c>
      <c r="E1205" s="20" t="n"/>
      <c r="F1205" s="21" t="n"/>
      <c r="G1205" s="20">
        <f>IF(OR(E1205="",$B1205=""),"",E1205*IF(N(F1205)=0,1,F1205))</f>
        <v/>
      </c>
      <c r="H1205" s="16">
        <f>IF($B1205="","",IFERROR(INDEX(Insumos!$D$6:$D$405,MATCH($B1205,Insumos!$A$6:$A$405,0)),0))</f>
        <v/>
      </c>
      <c r="I1205" s="16">
        <f>IF(G1205="","",G1205*H1205)</f>
        <v/>
      </c>
    </row>
    <row r="1206">
      <c r="A1206" s="14" t="n"/>
      <c r="B1206" s="14" t="n"/>
      <c r="C1206" s="14">
        <f>IF($B1206="","",IFERROR(INDEX(Insumos!$B$6:$B$405,MATCH($B1206,Insumos!$A$6:$A$405,0)),"Código não cadastrado"))</f>
        <v/>
      </c>
      <c r="D1206" s="14">
        <f>IF($B1206="","",IFERROR(INDEX(Insumos!$C$6:$C$405,MATCH($B1206,Insumos!$A$6:$A$405,0)),""))</f>
        <v/>
      </c>
      <c r="E1206" s="20" t="n"/>
      <c r="F1206" s="21" t="n"/>
      <c r="G1206" s="20">
        <f>IF(OR(E1206="",$B1206=""),"",E1206*IF(N(F1206)=0,1,F1206))</f>
        <v/>
      </c>
      <c r="H1206" s="16">
        <f>IF($B1206="","",IFERROR(INDEX(Insumos!$D$6:$D$405,MATCH($B1206,Insumos!$A$6:$A$405,0)),0))</f>
        <v/>
      </c>
      <c r="I1206" s="16">
        <f>IF(G1206="","",G1206*H1206)</f>
        <v/>
      </c>
    </row>
    <row r="1207">
      <c r="A1207" s="14" t="n"/>
      <c r="B1207" s="14" t="n"/>
      <c r="C1207" s="14">
        <f>IF($B1207="","",IFERROR(INDEX(Insumos!$B$6:$B$405,MATCH($B1207,Insumos!$A$6:$A$405,0)),"Código não cadastrado"))</f>
        <v/>
      </c>
      <c r="D1207" s="14">
        <f>IF($B1207="","",IFERROR(INDEX(Insumos!$C$6:$C$405,MATCH($B1207,Insumos!$A$6:$A$405,0)),""))</f>
        <v/>
      </c>
      <c r="E1207" s="20" t="n"/>
      <c r="F1207" s="21" t="n"/>
      <c r="G1207" s="20">
        <f>IF(OR(E1207="",$B1207=""),"",E1207*IF(N(F1207)=0,1,F1207))</f>
        <v/>
      </c>
      <c r="H1207" s="16">
        <f>IF($B1207="","",IFERROR(INDEX(Insumos!$D$6:$D$405,MATCH($B1207,Insumos!$A$6:$A$405,0)),0))</f>
        <v/>
      </c>
      <c r="I1207" s="16">
        <f>IF(G1207="","",G1207*H1207)</f>
        <v/>
      </c>
    </row>
    <row r="1208">
      <c r="A1208" s="14" t="n"/>
      <c r="B1208" s="14" t="n"/>
      <c r="C1208" s="14">
        <f>IF($B1208="","",IFERROR(INDEX(Insumos!$B$6:$B$405,MATCH($B1208,Insumos!$A$6:$A$405,0)),"Código não cadastrado"))</f>
        <v/>
      </c>
      <c r="D1208" s="14">
        <f>IF($B1208="","",IFERROR(INDEX(Insumos!$C$6:$C$405,MATCH($B1208,Insumos!$A$6:$A$405,0)),""))</f>
        <v/>
      </c>
      <c r="E1208" s="20" t="n"/>
      <c r="F1208" s="21" t="n"/>
      <c r="G1208" s="20">
        <f>IF(OR(E1208="",$B1208=""),"",E1208*IF(N(F1208)=0,1,F1208))</f>
        <v/>
      </c>
      <c r="H1208" s="16">
        <f>IF($B1208="","",IFERROR(INDEX(Insumos!$D$6:$D$405,MATCH($B1208,Insumos!$A$6:$A$405,0)),0))</f>
        <v/>
      </c>
      <c r="I1208" s="16">
        <f>IF(G1208="","",G1208*H1208)</f>
        <v/>
      </c>
    </row>
    <row r="1209">
      <c r="A1209" s="14" t="n"/>
      <c r="B1209" s="14" t="n"/>
      <c r="C1209" s="14">
        <f>IF($B1209="","",IFERROR(INDEX(Insumos!$B$6:$B$405,MATCH($B1209,Insumos!$A$6:$A$405,0)),"Código não cadastrado"))</f>
        <v/>
      </c>
      <c r="D1209" s="14">
        <f>IF($B1209="","",IFERROR(INDEX(Insumos!$C$6:$C$405,MATCH($B1209,Insumos!$A$6:$A$405,0)),""))</f>
        <v/>
      </c>
      <c r="E1209" s="20" t="n"/>
      <c r="F1209" s="21" t="n"/>
      <c r="G1209" s="20">
        <f>IF(OR(E1209="",$B1209=""),"",E1209*IF(N(F1209)=0,1,F1209))</f>
        <v/>
      </c>
      <c r="H1209" s="16">
        <f>IF($B1209="","",IFERROR(INDEX(Insumos!$D$6:$D$405,MATCH($B1209,Insumos!$A$6:$A$405,0)),0))</f>
        <v/>
      </c>
      <c r="I1209" s="16">
        <f>IF(G1209="","",G1209*H1209)</f>
        <v/>
      </c>
    </row>
    <row r="1210">
      <c r="A1210" s="14" t="n"/>
      <c r="B1210" s="14" t="n"/>
      <c r="C1210" s="14">
        <f>IF($B1210="","",IFERROR(INDEX(Insumos!$B$6:$B$405,MATCH($B1210,Insumos!$A$6:$A$405,0)),"Código não cadastrado"))</f>
        <v/>
      </c>
      <c r="D1210" s="14">
        <f>IF($B1210="","",IFERROR(INDEX(Insumos!$C$6:$C$405,MATCH($B1210,Insumos!$A$6:$A$405,0)),""))</f>
        <v/>
      </c>
      <c r="E1210" s="20" t="n"/>
      <c r="F1210" s="21" t="n"/>
      <c r="G1210" s="20">
        <f>IF(OR(E1210="",$B1210=""),"",E1210*IF(N(F1210)=0,1,F1210))</f>
        <v/>
      </c>
      <c r="H1210" s="16">
        <f>IF($B1210="","",IFERROR(INDEX(Insumos!$D$6:$D$405,MATCH($B1210,Insumos!$A$6:$A$405,0)),0))</f>
        <v/>
      </c>
      <c r="I1210" s="16">
        <f>IF(G1210="","",G1210*H1210)</f>
        <v/>
      </c>
    </row>
    <row r="1211">
      <c r="A1211" s="14" t="n"/>
      <c r="B1211" s="14" t="n"/>
      <c r="C1211" s="14">
        <f>IF($B1211="","",IFERROR(INDEX(Insumos!$B$6:$B$405,MATCH($B1211,Insumos!$A$6:$A$405,0)),"Código não cadastrado"))</f>
        <v/>
      </c>
      <c r="D1211" s="14">
        <f>IF($B1211="","",IFERROR(INDEX(Insumos!$C$6:$C$405,MATCH($B1211,Insumos!$A$6:$A$405,0)),""))</f>
        <v/>
      </c>
      <c r="E1211" s="20" t="n"/>
      <c r="F1211" s="21" t="n"/>
      <c r="G1211" s="20">
        <f>IF(OR(E1211="",$B1211=""),"",E1211*IF(N(F1211)=0,1,F1211))</f>
        <v/>
      </c>
      <c r="H1211" s="16">
        <f>IF($B1211="","",IFERROR(INDEX(Insumos!$D$6:$D$405,MATCH($B1211,Insumos!$A$6:$A$405,0)),0))</f>
        <v/>
      </c>
      <c r="I1211" s="16">
        <f>IF(G1211="","",G1211*H1211)</f>
        <v/>
      </c>
    </row>
    <row r="1212">
      <c r="A1212" s="14" t="n"/>
      <c r="B1212" s="14" t="n"/>
      <c r="C1212" s="14">
        <f>IF($B1212="","",IFERROR(INDEX(Insumos!$B$6:$B$405,MATCH($B1212,Insumos!$A$6:$A$405,0)),"Código não cadastrado"))</f>
        <v/>
      </c>
      <c r="D1212" s="14">
        <f>IF($B1212="","",IFERROR(INDEX(Insumos!$C$6:$C$405,MATCH($B1212,Insumos!$A$6:$A$405,0)),""))</f>
        <v/>
      </c>
      <c r="E1212" s="20" t="n"/>
      <c r="F1212" s="21" t="n"/>
      <c r="G1212" s="20">
        <f>IF(OR(E1212="",$B1212=""),"",E1212*IF(N(F1212)=0,1,F1212))</f>
        <v/>
      </c>
      <c r="H1212" s="16">
        <f>IF($B1212="","",IFERROR(INDEX(Insumos!$D$6:$D$405,MATCH($B1212,Insumos!$A$6:$A$405,0)),0))</f>
        <v/>
      </c>
      <c r="I1212" s="16">
        <f>IF(G1212="","",G1212*H1212)</f>
        <v/>
      </c>
    </row>
    <row r="1213">
      <c r="A1213" s="14" t="n"/>
      <c r="B1213" s="14" t="n"/>
      <c r="C1213" s="14">
        <f>IF($B1213="","",IFERROR(INDEX(Insumos!$B$6:$B$405,MATCH($B1213,Insumos!$A$6:$A$405,0)),"Código não cadastrado"))</f>
        <v/>
      </c>
      <c r="D1213" s="14">
        <f>IF($B1213="","",IFERROR(INDEX(Insumos!$C$6:$C$405,MATCH($B1213,Insumos!$A$6:$A$405,0)),""))</f>
        <v/>
      </c>
      <c r="E1213" s="20" t="n"/>
      <c r="F1213" s="21" t="n"/>
      <c r="G1213" s="20">
        <f>IF(OR(E1213="",$B1213=""),"",E1213*IF(N(F1213)=0,1,F1213))</f>
        <v/>
      </c>
      <c r="H1213" s="16">
        <f>IF($B1213="","",IFERROR(INDEX(Insumos!$D$6:$D$405,MATCH($B1213,Insumos!$A$6:$A$405,0)),0))</f>
        <v/>
      </c>
      <c r="I1213" s="16">
        <f>IF(G1213="","",G1213*H1213)</f>
        <v/>
      </c>
    </row>
    <row r="1214">
      <c r="A1214" s="14" t="n"/>
      <c r="B1214" s="14" t="n"/>
      <c r="C1214" s="14">
        <f>IF($B1214="","",IFERROR(INDEX(Insumos!$B$6:$B$405,MATCH($B1214,Insumos!$A$6:$A$405,0)),"Código não cadastrado"))</f>
        <v/>
      </c>
      <c r="D1214" s="14">
        <f>IF($B1214="","",IFERROR(INDEX(Insumos!$C$6:$C$405,MATCH($B1214,Insumos!$A$6:$A$405,0)),""))</f>
        <v/>
      </c>
      <c r="E1214" s="20" t="n"/>
      <c r="F1214" s="21" t="n"/>
      <c r="G1214" s="20">
        <f>IF(OR(E1214="",$B1214=""),"",E1214*IF(N(F1214)=0,1,F1214))</f>
        <v/>
      </c>
      <c r="H1214" s="16">
        <f>IF($B1214="","",IFERROR(INDEX(Insumos!$D$6:$D$405,MATCH($B1214,Insumos!$A$6:$A$405,0)),0))</f>
        <v/>
      </c>
      <c r="I1214" s="16">
        <f>IF(G1214="","",G1214*H1214)</f>
        <v/>
      </c>
    </row>
    <row r="1215">
      <c r="A1215" s="14" t="n"/>
      <c r="B1215" s="14" t="n"/>
      <c r="C1215" s="14">
        <f>IF($B1215="","",IFERROR(INDEX(Insumos!$B$6:$B$405,MATCH($B1215,Insumos!$A$6:$A$405,0)),"Código não cadastrado"))</f>
        <v/>
      </c>
      <c r="D1215" s="14">
        <f>IF($B1215="","",IFERROR(INDEX(Insumos!$C$6:$C$405,MATCH($B1215,Insumos!$A$6:$A$405,0)),""))</f>
        <v/>
      </c>
      <c r="E1215" s="20" t="n"/>
      <c r="F1215" s="21" t="n"/>
      <c r="G1215" s="20">
        <f>IF(OR(E1215="",$B1215=""),"",E1215*IF(N(F1215)=0,1,F1215))</f>
        <v/>
      </c>
      <c r="H1215" s="16">
        <f>IF($B1215="","",IFERROR(INDEX(Insumos!$D$6:$D$405,MATCH($B1215,Insumos!$A$6:$A$405,0)),0))</f>
        <v/>
      </c>
      <c r="I1215" s="16">
        <f>IF(G1215="","",G1215*H1215)</f>
        <v/>
      </c>
    </row>
    <row r="1216">
      <c r="A1216" s="14" t="n"/>
      <c r="B1216" s="14" t="n"/>
      <c r="C1216" s="14">
        <f>IF($B1216="","",IFERROR(INDEX(Insumos!$B$6:$B$405,MATCH($B1216,Insumos!$A$6:$A$405,0)),"Código não cadastrado"))</f>
        <v/>
      </c>
      <c r="D1216" s="14">
        <f>IF($B1216="","",IFERROR(INDEX(Insumos!$C$6:$C$405,MATCH($B1216,Insumos!$A$6:$A$405,0)),""))</f>
        <v/>
      </c>
      <c r="E1216" s="20" t="n"/>
      <c r="F1216" s="21" t="n"/>
      <c r="G1216" s="20">
        <f>IF(OR(E1216="",$B1216=""),"",E1216*IF(N(F1216)=0,1,F1216))</f>
        <v/>
      </c>
      <c r="H1216" s="16">
        <f>IF($B1216="","",IFERROR(INDEX(Insumos!$D$6:$D$405,MATCH($B1216,Insumos!$A$6:$A$405,0)),0))</f>
        <v/>
      </c>
      <c r="I1216" s="16">
        <f>IF(G1216="","",G1216*H1216)</f>
        <v/>
      </c>
    </row>
    <row r="1217">
      <c r="A1217" s="14" t="n"/>
      <c r="B1217" s="14" t="n"/>
      <c r="C1217" s="14">
        <f>IF($B1217="","",IFERROR(INDEX(Insumos!$B$6:$B$405,MATCH($B1217,Insumos!$A$6:$A$405,0)),"Código não cadastrado"))</f>
        <v/>
      </c>
      <c r="D1217" s="14">
        <f>IF($B1217="","",IFERROR(INDEX(Insumos!$C$6:$C$405,MATCH($B1217,Insumos!$A$6:$A$405,0)),""))</f>
        <v/>
      </c>
      <c r="E1217" s="20" t="n"/>
      <c r="F1217" s="21" t="n"/>
      <c r="G1217" s="20">
        <f>IF(OR(E1217="",$B1217=""),"",E1217*IF(N(F1217)=0,1,F1217))</f>
        <v/>
      </c>
      <c r="H1217" s="16">
        <f>IF($B1217="","",IFERROR(INDEX(Insumos!$D$6:$D$405,MATCH($B1217,Insumos!$A$6:$A$405,0)),0))</f>
        <v/>
      </c>
      <c r="I1217" s="16">
        <f>IF(G1217="","",G1217*H1217)</f>
        <v/>
      </c>
    </row>
    <row r="1218">
      <c r="A1218" s="14" t="n"/>
      <c r="B1218" s="14" t="n"/>
      <c r="C1218" s="14">
        <f>IF($B1218="","",IFERROR(INDEX(Insumos!$B$6:$B$405,MATCH($B1218,Insumos!$A$6:$A$405,0)),"Código não cadastrado"))</f>
        <v/>
      </c>
      <c r="D1218" s="14">
        <f>IF($B1218="","",IFERROR(INDEX(Insumos!$C$6:$C$405,MATCH($B1218,Insumos!$A$6:$A$405,0)),""))</f>
        <v/>
      </c>
      <c r="E1218" s="20" t="n"/>
      <c r="F1218" s="21" t="n"/>
      <c r="G1218" s="20">
        <f>IF(OR(E1218="",$B1218=""),"",E1218*IF(N(F1218)=0,1,F1218))</f>
        <v/>
      </c>
      <c r="H1218" s="16">
        <f>IF($B1218="","",IFERROR(INDEX(Insumos!$D$6:$D$405,MATCH($B1218,Insumos!$A$6:$A$405,0)),0))</f>
        <v/>
      </c>
      <c r="I1218" s="16">
        <f>IF(G1218="","",G1218*H1218)</f>
        <v/>
      </c>
    </row>
    <row r="1219">
      <c r="A1219" s="14" t="n"/>
      <c r="B1219" s="14" t="n"/>
      <c r="C1219" s="14">
        <f>IF($B1219="","",IFERROR(INDEX(Insumos!$B$6:$B$405,MATCH($B1219,Insumos!$A$6:$A$405,0)),"Código não cadastrado"))</f>
        <v/>
      </c>
      <c r="D1219" s="14">
        <f>IF($B1219="","",IFERROR(INDEX(Insumos!$C$6:$C$405,MATCH($B1219,Insumos!$A$6:$A$405,0)),""))</f>
        <v/>
      </c>
      <c r="E1219" s="20" t="n"/>
      <c r="F1219" s="21" t="n"/>
      <c r="G1219" s="20">
        <f>IF(OR(E1219="",$B1219=""),"",E1219*IF(N(F1219)=0,1,F1219))</f>
        <v/>
      </c>
      <c r="H1219" s="16">
        <f>IF($B1219="","",IFERROR(INDEX(Insumos!$D$6:$D$405,MATCH($B1219,Insumos!$A$6:$A$405,0)),0))</f>
        <v/>
      </c>
      <c r="I1219" s="16">
        <f>IF(G1219="","",G1219*H1219)</f>
        <v/>
      </c>
    </row>
    <row r="1220">
      <c r="A1220" s="14" t="n"/>
      <c r="B1220" s="14" t="n"/>
      <c r="C1220" s="14">
        <f>IF($B1220="","",IFERROR(INDEX(Insumos!$B$6:$B$405,MATCH($B1220,Insumos!$A$6:$A$405,0)),"Código não cadastrado"))</f>
        <v/>
      </c>
      <c r="D1220" s="14">
        <f>IF($B1220="","",IFERROR(INDEX(Insumos!$C$6:$C$405,MATCH($B1220,Insumos!$A$6:$A$405,0)),""))</f>
        <v/>
      </c>
      <c r="E1220" s="20" t="n"/>
      <c r="F1220" s="21" t="n"/>
      <c r="G1220" s="20">
        <f>IF(OR(E1220="",$B1220=""),"",E1220*IF(N(F1220)=0,1,F1220))</f>
        <v/>
      </c>
      <c r="H1220" s="16">
        <f>IF($B1220="","",IFERROR(INDEX(Insumos!$D$6:$D$405,MATCH($B1220,Insumos!$A$6:$A$405,0)),0))</f>
        <v/>
      </c>
      <c r="I1220" s="16">
        <f>IF(G1220="","",G1220*H1220)</f>
        <v/>
      </c>
    </row>
    <row r="1221">
      <c r="A1221" s="14" t="n"/>
      <c r="B1221" s="14" t="n"/>
      <c r="C1221" s="14">
        <f>IF($B1221="","",IFERROR(INDEX(Insumos!$B$6:$B$405,MATCH($B1221,Insumos!$A$6:$A$405,0)),"Código não cadastrado"))</f>
        <v/>
      </c>
      <c r="D1221" s="14">
        <f>IF($B1221="","",IFERROR(INDEX(Insumos!$C$6:$C$405,MATCH($B1221,Insumos!$A$6:$A$405,0)),""))</f>
        <v/>
      </c>
      <c r="E1221" s="20" t="n"/>
      <c r="F1221" s="21" t="n"/>
      <c r="G1221" s="20">
        <f>IF(OR(E1221="",$B1221=""),"",E1221*IF(N(F1221)=0,1,F1221))</f>
        <v/>
      </c>
      <c r="H1221" s="16">
        <f>IF($B1221="","",IFERROR(INDEX(Insumos!$D$6:$D$405,MATCH($B1221,Insumos!$A$6:$A$405,0)),0))</f>
        <v/>
      </c>
      <c r="I1221" s="16">
        <f>IF(G1221="","",G1221*H1221)</f>
        <v/>
      </c>
    </row>
    <row r="1222">
      <c r="A1222" s="14" t="n"/>
      <c r="B1222" s="14" t="n"/>
      <c r="C1222" s="14">
        <f>IF($B1222="","",IFERROR(INDEX(Insumos!$B$6:$B$405,MATCH($B1222,Insumos!$A$6:$A$405,0)),"Código não cadastrado"))</f>
        <v/>
      </c>
      <c r="D1222" s="14">
        <f>IF($B1222="","",IFERROR(INDEX(Insumos!$C$6:$C$405,MATCH($B1222,Insumos!$A$6:$A$405,0)),""))</f>
        <v/>
      </c>
      <c r="E1222" s="20" t="n"/>
      <c r="F1222" s="21" t="n"/>
      <c r="G1222" s="20">
        <f>IF(OR(E1222="",$B1222=""),"",E1222*IF(N(F1222)=0,1,F1222))</f>
        <v/>
      </c>
      <c r="H1222" s="16">
        <f>IF($B1222="","",IFERROR(INDEX(Insumos!$D$6:$D$405,MATCH($B1222,Insumos!$A$6:$A$405,0)),0))</f>
        <v/>
      </c>
      <c r="I1222" s="16">
        <f>IF(G1222="","",G1222*H1222)</f>
        <v/>
      </c>
    </row>
    <row r="1223">
      <c r="A1223" s="14" t="n"/>
      <c r="B1223" s="14" t="n"/>
      <c r="C1223" s="14">
        <f>IF($B1223="","",IFERROR(INDEX(Insumos!$B$6:$B$405,MATCH($B1223,Insumos!$A$6:$A$405,0)),"Código não cadastrado"))</f>
        <v/>
      </c>
      <c r="D1223" s="14">
        <f>IF($B1223="","",IFERROR(INDEX(Insumos!$C$6:$C$405,MATCH($B1223,Insumos!$A$6:$A$405,0)),""))</f>
        <v/>
      </c>
      <c r="E1223" s="20" t="n"/>
      <c r="F1223" s="21" t="n"/>
      <c r="G1223" s="20">
        <f>IF(OR(E1223="",$B1223=""),"",E1223*IF(N(F1223)=0,1,F1223))</f>
        <v/>
      </c>
      <c r="H1223" s="16">
        <f>IF($B1223="","",IFERROR(INDEX(Insumos!$D$6:$D$405,MATCH($B1223,Insumos!$A$6:$A$405,0)),0))</f>
        <v/>
      </c>
      <c r="I1223" s="16">
        <f>IF(G1223="","",G1223*H1223)</f>
        <v/>
      </c>
    </row>
    <row r="1224">
      <c r="A1224" s="14" t="n"/>
      <c r="B1224" s="14" t="n"/>
      <c r="C1224" s="14">
        <f>IF($B1224="","",IFERROR(INDEX(Insumos!$B$6:$B$405,MATCH($B1224,Insumos!$A$6:$A$405,0)),"Código não cadastrado"))</f>
        <v/>
      </c>
      <c r="D1224" s="14">
        <f>IF($B1224="","",IFERROR(INDEX(Insumos!$C$6:$C$405,MATCH($B1224,Insumos!$A$6:$A$405,0)),""))</f>
        <v/>
      </c>
      <c r="E1224" s="20" t="n"/>
      <c r="F1224" s="21" t="n"/>
      <c r="G1224" s="20">
        <f>IF(OR(E1224="",$B1224=""),"",E1224*IF(N(F1224)=0,1,F1224))</f>
        <v/>
      </c>
      <c r="H1224" s="16">
        <f>IF($B1224="","",IFERROR(INDEX(Insumos!$D$6:$D$405,MATCH($B1224,Insumos!$A$6:$A$405,0)),0))</f>
        <v/>
      </c>
      <c r="I1224" s="16">
        <f>IF(G1224="","",G1224*H1224)</f>
        <v/>
      </c>
    </row>
    <row r="1225">
      <c r="A1225" s="14" t="n"/>
      <c r="B1225" s="14" t="n"/>
      <c r="C1225" s="14">
        <f>IF($B1225="","",IFERROR(INDEX(Insumos!$B$6:$B$405,MATCH($B1225,Insumos!$A$6:$A$405,0)),"Código não cadastrado"))</f>
        <v/>
      </c>
      <c r="D1225" s="14">
        <f>IF($B1225="","",IFERROR(INDEX(Insumos!$C$6:$C$405,MATCH($B1225,Insumos!$A$6:$A$405,0)),""))</f>
        <v/>
      </c>
      <c r="E1225" s="20" t="n"/>
      <c r="F1225" s="21" t="n"/>
      <c r="G1225" s="20">
        <f>IF(OR(E1225="",$B1225=""),"",E1225*IF(N(F1225)=0,1,F1225))</f>
        <v/>
      </c>
      <c r="H1225" s="16">
        <f>IF($B1225="","",IFERROR(INDEX(Insumos!$D$6:$D$405,MATCH($B1225,Insumos!$A$6:$A$405,0)),0))</f>
        <v/>
      </c>
      <c r="I1225" s="16">
        <f>IF(G1225="","",G1225*H1225)</f>
        <v/>
      </c>
    </row>
    <row r="1226">
      <c r="A1226" s="14" t="n"/>
      <c r="B1226" s="14" t="n"/>
      <c r="C1226" s="14">
        <f>IF($B1226="","",IFERROR(INDEX(Insumos!$B$6:$B$405,MATCH($B1226,Insumos!$A$6:$A$405,0)),"Código não cadastrado"))</f>
        <v/>
      </c>
      <c r="D1226" s="14">
        <f>IF($B1226="","",IFERROR(INDEX(Insumos!$C$6:$C$405,MATCH($B1226,Insumos!$A$6:$A$405,0)),""))</f>
        <v/>
      </c>
      <c r="E1226" s="20" t="n"/>
      <c r="F1226" s="21" t="n"/>
      <c r="G1226" s="20">
        <f>IF(OR(E1226="",$B1226=""),"",E1226*IF(N(F1226)=0,1,F1226))</f>
        <v/>
      </c>
      <c r="H1226" s="16">
        <f>IF($B1226="","",IFERROR(INDEX(Insumos!$D$6:$D$405,MATCH($B1226,Insumos!$A$6:$A$405,0)),0))</f>
        <v/>
      </c>
      <c r="I1226" s="16">
        <f>IF(G1226="","",G1226*H1226)</f>
        <v/>
      </c>
    </row>
    <row r="1227">
      <c r="A1227" s="14" t="n"/>
      <c r="B1227" s="14" t="n"/>
      <c r="C1227" s="14">
        <f>IF($B1227="","",IFERROR(INDEX(Insumos!$B$6:$B$405,MATCH($B1227,Insumos!$A$6:$A$405,0)),"Código não cadastrado"))</f>
        <v/>
      </c>
      <c r="D1227" s="14">
        <f>IF($B1227="","",IFERROR(INDEX(Insumos!$C$6:$C$405,MATCH($B1227,Insumos!$A$6:$A$405,0)),""))</f>
        <v/>
      </c>
      <c r="E1227" s="20" t="n"/>
      <c r="F1227" s="21" t="n"/>
      <c r="G1227" s="20">
        <f>IF(OR(E1227="",$B1227=""),"",E1227*IF(N(F1227)=0,1,F1227))</f>
        <v/>
      </c>
      <c r="H1227" s="16">
        <f>IF($B1227="","",IFERROR(INDEX(Insumos!$D$6:$D$405,MATCH($B1227,Insumos!$A$6:$A$405,0)),0))</f>
        <v/>
      </c>
      <c r="I1227" s="16">
        <f>IF(G1227="","",G1227*H1227)</f>
        <v/>
      </c>
    </row>
    <row r="1228">
      <c r="A1228" s="14" t="n"/>
      <c r="B1228" s="14" t="n"/>
      <c r="C1228" s="14">
        <f>IF($B1228="","",IFERROR(INDEX(Insumos!$B$6:$B$405,MATCH($B1228,Insumos!$A$6:$A$405,0)),"Código não cadastrado"))</f>
        <v/>
      </c>
      <c r="D1228" s="14">
        <f>IF($B1228="","",IFERROR(INDEX(Insumos!$C$6:$C$405,MATCH($B1228,Insumos!$A$6:$A$405,0)),""))</f>
        <v/>
      </c>
      <c r="E1228" s="20" t="n"/>
      <c r="F1228" s="21" t="n"/>
      <c r="G1228" s="20">
        <f>IF(OR(E1228="",$B1228=""),"",E1228*IF(N(F1228)=0,1,F1228))</f>
        <v/>
      </c>
      <c r="H1228" s="16">
        <f>IF($B1228="","",IFERROR(INDEX(Insumos!$D$6:$D$405,MATCH($B1228,Insumos!$A$6:$A$405,0)),0))</f>
        <v/>
      </c>
      <c r="I1228" s="16">
        <f>IF(G1228="","",G1228*H1228)</f>
        <v/>
      </c>
    </row>
    <row r="1229">
      <c r="A1229" s="14" t="n"/>
      <c r="B1229" s="14" t="n"/>
      <c r="C1229" s="14">
        <f>IF($B1229="","",IFERROR(INDEX(Insumos!$B$6:$B$405,MATCH($B1229,Insumos!$A$6:$A$405,0)),"Código não cadastrado"))</f>
        <v/>
      </c>
      <c r="D1229" s="14">
        <f>IF($B1229="","",IFERROR(INDEX(Insumos!$C$6:$C$405,MATCH($B1229,Insumos!$A$6:$A$405,0)),""))</f>
        <v/>
      </c>
      <c r="E1229" s="20" t="n"/>
      <c r="F1229" s="21" t="n"/>
      <c r="G1229" s="20">
        <f>IF(OR(E1229="",$B1229=""),"",E1229*IF(N(F1229)=0,1,F1229))</f>
        <v/>
      </c>
      <c r="H1229" s="16">
        <f>IF($B1229="","",IFERROR(INDEX(Insumos!$D$6:$D$405,MATCH($B1229,Insumos!$A$6:$A$405,0)),0))</f>
        <v/>
      </c>
      <c r="I1229" s="16">
        <f>IF(G1229="","",G1229*H1229)</f>
        <v/>
      </c>
    </row>
    <row r="1230">
      <c r="A1230" s="14" t="n"/>
      <c r="B1230" s="14" t="n"/>
      <c r="C1230" s="14">
        <f>IF($B1230="","",IFERROR(INDEX(Insumos!$B$6:$B$405,MATCH($B1230,Insumos!$A$6:$A$405,0)),"Código não cadastrado"))</f>
        <v/>
      </c>
      <c r="D1230" s="14">
        <f>IF($B1230="","",IFERROR(INDEX(Insumos!$C$6:$C$405,MATCH($B1230,Insumos!$A$6:$A$405,0)),""))</f>
        <v/>
      </c>
      <c r="E1230" s="20" t="n"/>
      <c r="F1230" s="21" t="n"/>
      <c r="G1230" s="20">
        <f>IF(OR(E1230="",$B1230=""),"",E1230*IF(N(F1230)=0,1,F1230))</f>
        <v/>
      </c>
      <c r="H1230" s="16">
        <f>IF($B1230="","",IFERROR(INDEX(Insumos!$D$6:$D$405,MATCH($B1230,Insumos!$A$6:$A$405,0)),0))</f>
        <v/>
      </c>
      <c r="I1230" s="16">
        <f>IF(G1230="","",G1230*H1230)</f>
        <v/>
      </c>
    </row>
    <row r="1231">
      <c r="A1231" s="14" t="n"/>
      <c r="B1231" s="14" t="n"/>
      <c r="C1231" s="14">
        <f>IF($B1231="","",IFERROR(INDEX(Insumos!$B$6:$B$405,MATCH($B1231,Insumos!$A$6:$A$405,0)),"Código não cadastrado"))</f>
        <v/>
      </c>
      <c r="D1231" s="14">
        <f>IF($B1231="","",IFERROR(INDEX(Insumos!$C$6:$C$405,MATCH($B1231,Insumos!$A$6:$A$405,0)),""))</f>
        <v/>
      </c>
      <c r="E1231" s="20" t="n"/>
      <c r="F1231" s="21" t="n"/>
      <c r="G1231" s="20">
        <f>IF(OR(E1231="",$B1231=""),"",E1231*IF(N(F1231)=0,1,F1231))</f>
        <v/>
      </c>
      <c r="H1231" s="16">
        <f>IF($B1231="","",IFERROR(INDEX(Insumos!$D$6:$D$405,MATCH($B1231,Insumos!$A$6:$A$405,0)),0))</f>
        <v/>
      </c>
      <c r="I1231" s="16">
        <f>IF(G1231="","",G1231*H1231)</f>
        <v/>
      </c>
    </row>
    <row r="1232">
      <c r="A1232" s="14" t="n"/>
      <c r="B1232" s="14" t="n"/>
      <c r="C1232" s="14">
        <f>IF($B1232="","",IFERROR(INDEX(Insumos!$B$6:$B$405,MATCH($B1232,Insumos!$A$6:$A$405,0)),"Código não cadastrado"))</f>
        <v/>
      </c>
      <c r="D1232" s="14">
        <f>IF($B1232="","",IFERROR(INDEX(Insumos!$C$6:$C$405,MATCH($B1232,Insumos!$A$6:$A$405,0)),""))</f>
        <v/>
      </c>
      <c r="E1232" s="20" t="n"/>
      <c r="F1232" s="21" t="n"/>
      <c r="G1232" s="20">
        <f>IF(OR(E1232="",$B1232=""),"",E1232*IF(N(F1232)=0,1,F1232))</f>
        <v/>
      </c>
      <c r="H1232" s="16">
        <f>IF($B1232="","",IFERROR(INDEX(Insumos!$D$6:$D$405,MATCH($B1232,Insumos!$A$6:$A$405,0)),0))</f>
        <v/>
      </c>
      <c r="I1232" s="16">
        <f>IF(G1232="","",G1232*H1232)</f>
        <v/>
      </c>
    </row>
    <row r="1233">
      <c r="A1233" s="14" t="n"/>
      <c r="B1233" s="14" t="n"/>
      <c r="C1233" s="14">
        <f>IF($B1233="","",IFERROR(INDEX(Insumos!$B$6:$B$405,MATCH($B1233,Insumos!$A$6:$A$405,0)),"Código não cadastrado"))</f>
        <v/>
      </c>
      <c r="D1233" s="14">
        <f>IF($B1233="","",IFERROR(INDEX(Insumos!$C$6:$C$405,MATCH($B1233,Insumos!$A$6:$A$405,0)),""))</f>
        <v/>
      </c>
      <c r="E1233" s="20" t="n"/>
      <c r="F1233" s="21" t="n"/>
      <c r="G1233" s="20">
        <f>IF(OR(E1233="",$B1233=""),"",E1233*IF(N(F1233)=0,1,F1233))</f>
        <v/>
      </c>
      <c r="H1233" s="16">
        <f>IF($B1233="","",IFERROR(INDEX(Insumos!$D$6:$D$405,MATCH($B1233,Insumos!$A$6:$A$405,0)),0))</f>
        <v/>
      </c>
      <c r="I1233" s="16">
        <f>IF(G1233="","",G1233*H1233)</f>
        <v/>
      </c>
    </row>
    <row r="1234">
      <c r="A1234" s="14" t="n"/>
      <c r="B1234" s="14" t="n"/>
      <c r="C1234" s="14">
        <f>IF($B1234="","",IFERROR(INDEX(Insumos!$B$6:$B$405,MATCH($B1234,Insumos!$A$6:$A$405,0)),"Código não cadastrado"))</f>
        <v/>
      </c>
      <c r="D1234" s="14">
        <f>IF($B1234="","",IFERROR(INDEX(Insumos!$C$6:$C$405,MATCH($B1234,Insumos!$A$6:$A$405,0)),""))</f>
        <v/>
      </c>
      <c r="E1234" s="20" t="n"/>
      <c r="F1234" s="21" t="n"/>
      <c r="G1234" s="20">
        <f>IF(OR(E1234="",$B1234=""),"",E1234*IF(N(F1234)=0,1,F1234))</f>
        <v/>
      </c>
      <c r="H1234" s="16">
        <f>IF($B1234="","",IFERROR(INDEX(Insumos!$D$6:$D$405,MATCH($B1234,Insumos!$A$6:$A$405,0)),0))</f>
        <v/>
      </c>
      <c r="I1234" s="16">
        <f>IF(G1234="","",G1234*H1234)</f>
        <v/>
      </c>
    </row>
    <row r="1235">
      <c r="A1235" s="14" t="n"/>
      <c r="B1235" s="14" t="n"/>
      <c r="C1235" s="14">
        <f>IF($B1235="","",IFERROR(INDEX(Insumos!$B$6:$B$405,MATCH($B1235,Insumos!$A$6:$A$405,0)),"Código não cadastrado"))</f>
        <v/>
      </c>
      <c r="D1235" s="14">
        <f>IF($B1235="","",IFERROR(INDEX(Insumos!$C$6:$C$405,MATCH($B1235,Insumos!$A$6:$A$405,0)),""))</f>
        <v/>
      </c>
      <c r="E1235" s="20" t="n"/>
      <c r="F1235" s="21" t="n"/>
      <c r="G1235" s="20">
        <f>IF(OR(E1235="",$B1235=""),"",E1235*IF(N(F1235)=0,1,F1235))</f>
        <v/>
      </c>
      <c r="H1235" s="16">
        <f>IF($B1235="","",IFERROR(INDEX(Insumos!$D$6:$D$405,MATCH($B1235,Insumos!$A$6:$A$405,0)),0))</f>
        <v/>
      </c>
      <c r="I1235" s="16">
        <f>IF(G1235="","",G1235*H1235)</f>
        <v/>
      </c>
    </row>
    <row r="1236">
      <c r="A1236" s="14" t="n"/>
      <c r="B1236" s="14" t="n"/>
      <c r="C1236" s="14">
        <f>IF($B1236="","",IFERROR(INDEX(Insumos!$B$6:$B$405,MATCH($B1236,Insumos!$A$6:$A$405,0)),"Código não cadastrado"))</f>
        <v/>
      </c>
      <c r="D1236" s="14">
        <f>IF($B1236="","",IFERROR(INDEX(Insumos!$C$6:$C$405,MATCH($B1236,Insumos!$A$6:$A$405,0)),""))</f>
        <v/>
      </c>
      <c r="E1236" s="20" t="n"/>
      <c r="F1236" s="21" t="n"/>
      <c r="G1236" s="20">
        <f>IF(OR(E1236="",$B1236=""),"",E1236*IF(N(F1236)=0,1,F1236))</f>
        <v/>
      </c>
      <c r="H1236" s="16">
        <f>IF($B1236="","",IFERROR(INDEX(Insumos!$D$6:$D$405,MATCH($B1236,Insumos!$A$6:$A$405,0)),0))</f>
        <v/>
      </c>
      <c r="I1236" s="16">
        <f>IF(G1236="","",G1236*H1236)</f>
        <v/>
      </c>
    </row>
    <row r="1237">
      <c r="A1237" s="14" t="n"/>
      <c r="B1237" s="14" t="n"/>
      <c r="C1237" s="14">
        <f>IF($B1237="","",IFERROR(INDEX(Insumos!$B$6:$B$405,MATCH($B1237,Insumos!$A$6:$A$405,0)),"Código não cadastrado"))</f>
        <v/>
      </c>
      <c r="D1237" s="14">
        <f>IF($B1237="","",IFERROR(INDEX(Insumos!$C$6:$C$405,MATCH($B1237,Insumos!$A$6:$A$405,0)),""))</f>
        <v/>
      </c>
      <c r="E1237" s="20" t="n"/>
      <c r="F1237" s="21" t="n"/>
      <c r="G1237" s="20">
        <f>IF(OR(E1237="",$B1237=""),"",E1237*IF(N(F1237)=0,1,F1237))</f>
        <v/>
      </c>
      <c r="H1237" s="16">
        <f>IF($B1237="","",IFERROR(INDEX(Insumos!$D$6:$D$405,MATCH($B1237,Insumos!$A$6:$A$405,0)),0))</f>
        <v/>
      </c>
      <c r="I1237" s="16">
        <f>IF(G1237="","",G1237*H1237)</f>
        <v/>
      </c>
    </row>
    <row r="1238">
      <c r="A1238" s="14" t="n"/>
      <c r="B1238" s="14" t="n"/>
      <c r="C1238" s="14">
        <f>IF($B1238="","",IFERROR(INDEX(Insumos!$B$6:$B$405,MATCH($B1238,Insumos!$A$6:$A$405,0)),"Código não cadastrado"))</f>
        <v/>
      </c>
      <c r="D1238" s="14">
        <f>IF($B1238="","",IFERROR(INDEX(Insumos!$C$6:$C$405,MATCH($B1238,Insumos!$A$6:$A$405,0)),""))</f>
        <v/>
      </c>
      <c r="E1238" s="20" t="n"/>
      <c r="F1238" s="21" t="n"/>
      <c r="G1238" s="20">
        <f>IF(OR(E1238="",$B1238=""),"",E1238*IF(N(F1238)=0,1,F1238))</f>
        <v/>
      </c>
      <c r="H1238" s="16">
        <f>IF($B1238="","",IFERROR(INDEX(Insumos!$D$6:$D$405,MATCH($B1238,Insumos!$A$6:$A$405,0)),0))</f>
        <v/>
      </c>
      <c r="I1238" s="16">
        <f>IF(G1238="","",G1238*H1238)</f>
        <v/>
      </c>
    </row>
    <row r="1239">
      <c r="A1239" s="14" t="n"/>
      <c r="B1239" s="14" t="n"/>
      <c r="C1239" s="14">
        <f>IF($B1239="","",IFERROR(INDEX(Insumos!$B$6:$B$405,MATCH($B1239,Insumos!$A$6:$A$405,0)),"Código não cadastrado"))</f>
        <v/>
      </c>
      <c r="D1239" s="14">
        <f>IF($B1239="","",IFERROR(INDEX(Insumos!$C$6:$C$405,MATCH($B1239,Insumos!$A$6:$A$405,0)),""))</f>
        <v/>
      </c>
      <c r="E1239" s="20" t="n"/>
      <c r="F1239" s="21" t="n"/>
      <c r="G1239" s="20">
        <f>IF(OR(E1239="",$B1239=""),"",E1239*IF(N(F1239)=0,1,F1239))</f>
        <v/>
      </c>
      <c r="H1239" s="16">
        <f>IF($B1239="","",IFERROR(INDEX(Insumos!$D$6:$D$405,MATCH($B1239,Insumos!$A$6:$A$405,0)),0))</f>
        <v/>
      </c>
      <c r="I1239" s="16">
        <f>IF(G1239="","",G1239*H1239)</f>
        <v/>
      </c>
    </row>
    <row r="1240">
      <c r="A1240" s="14" t="n"/>
      <c r="B1240" s="14" t="n"/>
      <c r="C1240" s="14">
        <f>IF($B1240="","",IFERROR(INDEX(Insumos!$B$6:$B$405,MATCH($B1240,Insumos!$A$6:$A$405,0)),"Código não cadastrado"))</f>
        <v/>
      </c>
      <c r="D1240" s="14">
        <f>IF($B1240="","",IFERROR(INDEX(Insumos!$C$6:$C$405,MATCH($B1240,Insumos!$A$6:$A$405,0)),""))</f>
        <v/>
      </c>
      <c r="E1240" s="20" t="n"/>
      <c r="F1240" s="21" t="n"/>
      <c r="G1240" s="20">
        <f>IF(OR(E1240="",$B1240=""),"",E1240*IF(N(F1240)=0,1,F1240))</f>
        <v/>
      </c>
      <c r="H1240" s="16">
        <f>IF($B1240="","",IFERROR(INDEX(Insumos!$D$6:$D$405,MATCH($B1240,Insumos!$A$6:$A$405,0)),0))</f>
        <v/>
      </c>
      <c r="I1240" s="16">
        <f>IF(G1240="","",G1240*H1240)</f>
        <v/>
      </c>
    </row>
    <row r="1241">
      <c r="A1241" s="14" t="n"/>
      <c r="B1241" s="14" t="n"/>
      <c r="C1241" s="14">
        <f>IF($B1241="","",IFERROR(INDEX(Insumos!$B$6:$B$405,MATCH($B1241,Insumos!$A$6:$A$405,0)),"Código não cadastrado"))</f>
        <v/>
      </c>
      <c r="D1241" s="14">
        <f>IF($B1241="","",IFERROR(INDEX(Insumos!$C$6:$C$405,MATCH($B1241,Insumos!$A$6:$A$405,0)),""))</f>
        <v/>
      </c>
      <c r="E1241" s="20" t="n"/>
      <c r="F1241" s="21" t="n"/>
      <c r="G1241" s="20">
        <f>IF(OR(E1241="",$B1241=""),"",E1241*IF(N(F1241)=0,1,F1241))</f>
        <v/>
      </c>
      <c r="H1241" s="16">
        <f>IF($B1241="","",IFERROR(INDEX(Insumos!$D$6:$D$405,MATCH($B1241,Insumos!$A$6:$A$405,0)),0))</f>
        <v/>
      </c>
      <c r="I1241" s="16">
        <f>IF(G1241="","",G1241*H1241)</f>
        <v/>
      </c>
    </row>
    <row r="1242">
      <c r="A1242" s="14" t="n"/>
      <c r="B1242" s="14" t="n"/>
      <c r="C1242" s="14">
        <f>IF($B1242="","",IFERROR(INDEX(Insumos!$B$6:$B$405,MATCH($B1242,Insumos!$A$6:$A$405,0)),"Código não cadastrado"))</f>
        <v/>
      </c>
      <c r="D1242" s="14">
        <f>IF($B1242="","",IFERROR(INDEX(Insumos!$C$6:$C$405,MATCH($B1242,Insumos!$A$6:$A$405,0)),""))</f>
        <v/>
      </c>
      <c r="E1242" s="20" t="n"/>
      <c r="F1242" s="21" t="n"/>
      <c r="G1242" s="20">
        <f>IF(OR(E1242="",$B1242=""),"",E1242*IF(N(F1242)=0,1,F1242))</f>
        <v/>
      </c>
      <c r="H1242" s="16">
        <f>IF($B1242="","",IFERROR(INDEX(Insumos!$D$6:$D$405,MATCH($B1242,Insumos!$A$6:$A$405,0)),0))</f>
        <v/>
      </c>
      <c r="I1242" s="16">
        <f>IF(G1242="","",G1242*H1242)</f>
        <v/>
      </c>
    </row>
    <row r="1243">
      <c r="A1243" s="14" t="n"/>
      <c r="B1243" s="14" t="n"/>
      <c r="C1243" s="14">
        <f>IF($B1243="","",IFERROR(INDEX(Insumos!$B$6:$B$405,MATCH($B1243,Insumos!$A$6:$A$405,0)),"Código não cadastrado"))</f>
        <v/>
      </c>
      <c r="D1243" s="14">
        <f>IF($B1243="","",IFERROR(INDEX(Insumos!$C$6:$C$405,MATCH($B1243,Insumos!$A$6:$A$405,0)),""))</f>
        <v/>
      </c>
      <c r="E1243" s="20" t="n"/>
      <c r="F1243" s="21" t="n"/>
      <c r="G1243" s="20">
        <f>IF(OR(E1243="",$B1243=""),"",E1243*IF(N(F1243)=0,1,F1243))</f>
        <v/>
      </c>
      <c r="H1243" s="16">
        <f>IF($B1243="","",IFERROR(INDEX(Insumos!$D$6:$D$405,MATCH($B1243,Insumos!$A$6:$A$405,0)),0))</f>
        <v/>
      </c>
      <c r="I1243" s="16">
        <f>IF(G1243="","",G1243*H1243)</f>
        <v/>
      </c>
    </row>
    <row r="1244">
      <c r="A1244" s="14" t="n"/>
      <c r="B1244" s="14" t="n"/>
      <c r="C1244" s="14">
        <f>IF($B1244="","",IFERROR(INDEX(Insumos!$B$6:$B$405,MATCH($B1244,Insumos!$A$6:$A$405,0)),"Código não cadastrado"))</f>
        <v/>
      </c>
      <c r="D1244" s="14">
        <f>IF($B1244="","",IFERROR(INDEX(Insumos!$C$6:$C$405,MATCH($B1244,Insumos!$A$6:$A$405,0)),""))</f>
        <v/>
      </c>
      <c r="E1244" s="20" t="n"/>
      <c r="F1244" s="21" t="n"/>
      <c r="G1244" s="20">
        <f>IF(OR(E1244="",$B1244=""),"",E1244*IF(N(F1244)=0,1,F1244))</f>
        <v/>
      </c>
      <c r="H1244" s="16">
        <f>IF($B1244="","",IFERROR(INDEX(Insumos!$D$6:$D$405,MATCH($B1244,Insumos!$A$6:$A$405,0)),0))</f>
        <v/>
      </c>
      <c r="I1244" s="16">
        <f>IF(G1244="","",G1244*H1244)</f>
        <v/>
      </c>
    </row>
    <row r="1245">
      <c r="A1245" s="14" t="n"/>
      <c r="B1245" s="14" t="n"/>
      <c r="C1245" s="14">
        <f>IF($B1245="","",IFERROR(INDEX(Insumos!$B$6:$B$405,MATCH($B1245,Insumos!$A$6:$A$405,0)),"Código não cadastrado"))</f>
        <v/>
      </c>
      <c r="D1245" s="14">
        <f>IF($B1245="","",IFERROR(INDEX(Insumos!$C$6:$C$405,MATCH($B1245,Insumos!$A$6:$A$405,0)),""))</f>
        <v/>
      </c>
      <c r="E1245" s="20" t="n"/>
      <c r="F1245" s="21" t="n"/>
      <c r="G1245" s="20">
        <f>IF(OR(E1245="",$B1245=""),"",E1245*IF(N(F1245)=0,1,F1245))</f>
        <v/>
      </c>
      <c r="H1245" s="16">
        <f>IF($B1245="","",IFERROR(INDEX(Insumos!$D$6:$D$405,MATCH($B1245,Insumos!$A$6:$A$405,0)),0))</f>
        <v/>
      </c>
      <c r="I1245" s="16">
        <f>IF(G1245="","",G1245*H1245)</f>
        <v/>
      </c>
    </row>
    <row r="1246">
      <c r="A1246" s="14" t="n"/>
      <c r="B1246" s="14" t="n"/>
      <c r="C1246" s="14">
        <f>IF($B1246="","",IFERROR(INDEX(Insumos!$B$6:$B$405,MATCH($B1246,Insumos!$A$6:$A$405,0)),"Código não cadastrado"))</f>
        <v/>
      </c>
      <c r="D1246" s="14">
        <f>IF($B1246="","",IFERROR(INDEX(Insumos!$C$6:$C$405,MATCH($B1246,Insumos!$A$6:$A$405,0)),""))</f>
        <v/>
      </c>
      <c r="E1246" s="20" t="n"/>
      <c r="F1246" s="21" t="n"/>
      <c r="G1246" s="20">
        <f>IF(OR(E1246="",$B1246=""),"",E1246*IF(N(F1246)=0,1,F1246))</f>
        <v/>
      </c>
      <c r="H1246" s="16">
        <f>IF($B1246="","",IFERROR(INDEX(Insumos!$D$6:$D$405,MATCH($B1246,Insumos!$A$6:$A$405,0)),0))</f>
        <v/>
      </c>
      <c r="I1246" s="16">
        <f>IF(G1246="","",G1246*H1246)</f>
        <v/>
      </c>
    </row>
    <row r="1247">
      <c r="A1247" s="14" t="n"/>
      <c r="B1247" s="14" t="n"/>
      <c r="C1247" s="14">
        <f>IF($B1247="","",IFERROR(INDEX(Insumos!$B$6:$B$405,MATCH($B1247,Insumos!$A$6:$A$405,0)),"Código não cadastrado"))</f>
        <v/>
      </c>
      <c r="D1247" s="14">
        <f>IF($B1247="","",IFERROR(INDEX(Insumos!$C$6:$C$405,MATCH($B1247,Insumos!$A$6:$A$405,0)),""))</f>
        <v/>
      </c>
      <c r="E1247" s="20" t="n"/>
      <c r="F1247" s="21" t="n"/>
      <c r="G1247" s="20">
        <f>IF(OR(E1247="",$B1247=""),"",E1247*IF(N(F1247)=0,1,F1247))</f>
        <v/>
      </c>
      <c r="H1247" s="16">
        <f>IF($B1247="","",IFERROR(INDEX(Insumos!$D$6:$D$405,MATCH($B1247,Insumos!$A$6:$A$405,0)),0))</f>
        <v/>
      </c>
      <c r="I1247" s="16">
        <f>IF(G1247="","",G1247*H1247)</f>
        <v/>
      </c>
    </row>
    <row r="1248">
      <c r="A1248" s="14" t="n"/>
      <c r="B1248" s="14" t="n"/>
      <c r="C1248" s="14">
        <f>IF($B1248="","",IFERROR(INDEX(Insumos!$B$6:$B$405,MATCH($B1248,Insumos!$A$6:$A$405,0)),"Código não cadastrado"))</f>
        <v/>
      </c>
      <c r="D1248" s="14">
        <f>IF($B1248="","",IFERROR(INDEX(Insumos!$C$6:$C$405,MATCH($B1248,Insumos!$A$6:$A$405,0)),""))</f>
        <v/>
      </c>
      <c r="E1248" s="20" t="n"/>
      <c r="F1248" s="21" t="n"/>
      <c r="G1248" s="20">
        <f>IF(OR(E1248="",$B1248=""),"",E1248*IF(N(F1248)=0,1,F1248))</f>
        <v/>
      </c>
      <c r="H1248" s="16">
        <f>IF($B1248="","",IFERROR(INDEX(Insumos!$D$6:$D$405,MATCH($B1248,Insumos!$A$6:$A$405,0)),0))</f>
        <v/>
      </c>
      <c r="I1248" s="16">
        <f>IF(G1248="","",G1248*H1248)</f>
        <v/>
      </c>
    </row>
    <row r="1249">
      <c r="A1249" s="14" t="n"/>
      <c r="B1249" s="14" t="n"/>
      <c r="C1249" s="14">
        <f>IF($B1249="","",IFERROR(INDEX(Insumos!$B$6:$B$405,MATCH($B1249,Insumos!$A$6:$A$405,0)),"Código não cadastrado"))</f>
        <v/>
      </c>
      <c r="D1249" s="14">
        <f>IF($B1249="","",IFERROR(INDEX(Insumos!$C$6:$C$405,MATCH($B1249,Insumos!$A$6:$A$405,0)),""))</f>
        <v/>
      </c>
      <c r="E1249" s="20" t="n"/>
      <c r="F1249" s="21" t="n"/>
      <c r="G1249" s="20">
        <f>IF(OR(E1249="",$B1249=""),"",E1249*IF(N(F1249)=0,1,F1249))</f>
        <v/>
      </c>
      <c r="H1249" s="16">
        <f>IF($B1249="","",IFERROR(INDEX(Insumos!$D$6:$D$405,MATCH($B1249,Insumos!$A$6:$A$405,0)),0))</f>
        <v/>
      </c>
      <c r="I1249" s="16">
        <f>IF(G1249="","",G1249*H1249)</f>
        <v/>
      </c>
    </row>
    <row r="1250">
      <c r="A1250" s="14" t="n"/>
      <c r="B1250" s="14" t="n"/>
      <c r="C1250" s="14">
        <f>IF($B1250="","",IFERROR(INDEX(Insumos!$B$6:$B$405,MATCH($B1250,Insumos!$A$6:$A$405,0)),"Código não cadastrado"))</f>
        <v/>
      </c>
      <c r="D1250" s="14">
        <f>IF($B1250="","",IFERROR(INDEX(Insumos!$C$6:$C$405,MATCH($B1250,Insumos!$A$6:$A$405,0)),""))</f>
        <v/>
      </c>
      <c r="E1250" s="20" t="n"/>
      <c r="F1250" s="21" t="n"/>
      <c r="G1250" s="20">
        <f>IF(OR(E1250="",$B1250=""),"",E1250*IF(N(F1250)=0,1,F1250))</f>
        <v/>
      </c>
      <c r="H1250" s="16">
        <f>IF($B1250="","",IFERROR(INDEX(Insumos!$D$6:$D$405,MATCH($B1250,Insumos!$A$6:$A$405,0)),0))</f>
        <v/>
      </c>
      <c r="I1250" s="16">
        <f>IF(G1250="","",G1250*H1250)</f>
        <v/>
      </c>
    </row>
    <row r="1251">
      <c r="A1251" s="14" t="n"/>
      <c r="B1251" s="14" t="n"/>
      <c r="C1251" s="14">
        <f>IF($B1251="","",IFERROR(INDEX(Insumos!$B$6:$B$405,MATCH($B1251,Insumos!$A$6:$A$405,0)),"Código não cadastrado"))</f>
        <v/>
      </c>
      <c r="D1251" s="14">
        <f>IF($B1251="","",IFERROR(INDEX(Insumos!$C$6:$C$405,MATCH($B1251,Insumos!$A$6:$A$405,0)),""))</f>
        <v/>
      </c>
      <c r="E1251" s="20" t="n"/>
      <c r="F1251" s="21" t="n"/>
      <c r="G1251" s="20">
        <f>IF(OR(E1251="",$B1251=""),"",E1251*IF(N(F1251)=0,1,F1251))</f>
        <v/>
      </c>
      <c r="H1251" s="16">
        <f>IF($B1251="","",IFERROR(INDEX(Insumos!$D$6:$D$405,MATCH($B1251,Insumos!$A$6:$A$405,0)),0))</f>
        <v/>
      </c>
      <c r="I1251" s="16">
        <f>IF(G1251="","",G1251*H1251)</f>
        <v/>
      </c>
    </row>
    <row r="1252">
      <c r="A1252" s="14" t="n"/>
      <c r="B1252" s="14" t="n"/>
      <c r="C1252" s="14">
        <f>IF($B1252="","",IFERROR(INDEX(Insumos!$B$6:$B$405,MATCH($B1252,Insumos!$A$6:$A$405,0)),"Código não cadastrado"))</f>
        <v/>
      </c>
      <c r="D1252" s="14">
        <f>IF($B1252="","",IFERROR(INDEX(Insumos!$C$6:$C$405,MATCH($B1252,Insumos!$A$6:$A$405,0)),""))</f>
        <v/>
      </c>
      <c r="E1252" s="20" t="n"/>
      <c r="F1252" s="21" t="n"/>
      <c r="G1252" s="20">
        <f>IF(OR(E1252="",$B1252=""),"",E1252*IF(N(F1252)=0,1,F1252))</f>
        <v/>
      </c>
      <c r="H1252" s="16">
        <f>IF($B1252="","",IFERROR(INDEX(Insumos!$D$6:$D$405,MATCH($B1252,Insumos!$A$6:$A$405,0)),0))</f>
        <v/>
      </c>
      <c r="I1252" s="16">
        <f>IF(G1252="","",G1252*H1252)</f>
        <v/>
      </c>
    </row>
    <row r="1253">
      <c r="A1253" s="14" t="n"/>
      <c r="B1253" s="14" t="n"/>
      <c r="C1253" s="14">
        <f>IF($B1253="","",IFERROR(INDEX(Insumos!$B$6:$B$405,MATCH($B1253,Insumos!$A$6:$A$405,0)),"Código não cadastrado"))</f>
        <v/>
      </c>
      <c r="D1253" s="14">
        <f>IF($B1253="","",IFERROR(INDEX(Insumos!$C$6:$C$405,MATCH($B1253,Insumos!$A$6:$A$405,0)),""))</f>
        <v/>
      </c>
      <c r="E1253" s="20" t="n"/>
      <c r="F1253" s="21" t="n"/>
      <c r="G1253" s="20">
        <f>IF(OR(E1253="",$B1253=""),"",E1253*IF(N(F1253)=0,1,F1253))</f>
        <v/>
      </c>
      <c r="H1253" s="16">
        <f>IF($B1253="","",IFERROR(INDEX(Insumos!$D$6:$D$405,MATCH($B1253,Insumos!$A$6:$A$405,0)),0))</f>
        <v/>
      </c>
      <c r="I1253" s="16">
        <f>IF(G1253="","",G1253*H1253)</f>
        <v/>
      </c>
    </row>
    <row r="1254">
      <c r="A1254" s="14" t="n"/>
      <c r="B1254" s="14" t="n"/>
      <c r="C1254" s="14">
        <f>IF($B1254="","",IFERROR(INDEX(Insumos!$B$6:$B$405,MATCH($B1254,Insumos!$A$6:$A$405,0)),"Código não cadastrado"))</f>
        <v/>
      </c>
      <c r="D1254" s="14">
        <f>IF($B1254="","",IFERROR(INDEX(Insumos!$C$6:$C$405,MATCH($B1254,Insumos!$A$6:$A$405,0)),""))</f>
        <v/>
      </c>
      <c r="E1254" s="20" t="n"/>
      <c r="F1254" s="21" t="n"/>
      <c r="G1254" s="20">
        <f>IF(OR(E1254="",$B1254=""),"",E1254*IF(N(F1254)=0,1,F1254))</f>
        <v/>
      </c>
      <c r="H1254" s="16">
        <f>IF($B1254="","",IFERROR(INDEX(Insumos!$D$6:$D$405,MATCH($B1254,Insumos!$A$6:$A$405,0)),0))</f>
        <v/>
      </c>
      <c r="I1254" s="16">
        <f>IF(G1254="","",G1254*H1254)</f>
        <v/>
      </c>
    </row>
    <row r="1255">
      <c r="A1255" s="14" t="n"/>
      <c r="B1255" s="14" t="n"/>
      <c r="C1255" s="14">
        <f>IF($B1255="","",IFERROR(INDEX(Insumos!$B$6:$B$405,MATCH($B1255,Insumos!$A$6:$A$405,0)),"Código não cadastrado"))</f>
        <v/>
      </c>
      <c r="D1255" s="14">
        <f>IF($B1255="","",IFERROR(INDEX(Insumos!$C$6:$C$405,MATCH($B1255,Insumos!$A$6:$A$405,0)),""))</f>
        <v/>
      </c>
      <c r="E1255" s="20" t="n"/>
      <c r="F1255" s="21" t="n"/>
      <c r="G1255" s="20">
        <f>IF(OR(E1255="",$B1255=""),"",E1255*IF(N(F1255)=0,1,F1255))</f>
        <v/>
      </c>
      <c r="H1255" s="16">
        <f>IF($B1255="","",IFERROR(INDEX(Insumos!$D$6:$D$405,MATCH($B1255,Insumos!$A$6:$A$405,0)),0))</f>
        <v/>
      </c>
      <c r="I1255" s="16">
        <f>IF(G1255="","",G1255*H1255)</f>
        <v/>
      </c>
    </row>
    <row r="1256">
      <c r="A1256" s="14" t="n"/>
      <c r="B1256" s="14" t="n"/>
      <c r="C1256" s="14">
        <f>IF($B1256="","",IFERROR(INDEX(Insumos!$B$6:$B$405,MATCH($B1256,Insumos!$A$6:$A$405,0)),"Código não cadastrado"))</f>
        <v/>
      </c>
      <c r="D1256" s="14">
        <f>IF($B1256="","",IFERROR(INDEX(Insumos!$C$6:$C$405,MATCH($B1256,Insumos!$A$6:$A$405,0)),""))</f>
        <v/>
      </c>
      <c r="E1256" s="20" t="n"/>
      <c r="F1256" s="21" t="n"/>
      <c r="G1256" s="20">
        <f>IF(OR(E1256="",$B1256=""),"",E1256*IF(N(F1256)=0,1,F1256))</f>
        <v/>
      </c>
      <c r="H1256" s="16">
        <f>IF($B1256="","",IFERROR(INDEX(Insumos!$D$6:$D$405,MATCH($B1256,Insumos!$A$6:$A$405,0)),0))</f>
        <v/>
      </c>
      <c r="I1256" s="16">
        <f>IF(G1256="","",G1256*H1256)</f>
        <v/>
      </c>
    </row>
    <row r="1257">
      <c r="A1257" s="14" t="n"/>
      <c r="B1257" s="14" t="n"/>
      <c r="C1257" s="14">
        <f>IF($B1257="","",IFERROR(INDEX(Insumos!$B$6:$B$405,MATCH($B1257,Insumos!$A$6:$A$405,0)),"Código não cadastrado"))</f>
        <v/>
      </c>
      <c r="D1257" s="14">
        <f>IF($B1257="","",IFERROR(INDEX(Insumos!$C$6:$C$405,MATCH($B1257,Insumos!$A$6:$A$405,0)),""))</f>
        <v/>
      </c>
      <c r="E1257" s="20" t="n"/>
      <c r="F1257" s="21" t="n"/>
      <c r="G1257" s="20">
        <f>IF(OR(E1257="",$B1257=""),"",E1257*IF(N(F1257)=0,1,F1257))</f>
        <v/>
      </c>
      <c r="H1257" s="16">
        <f>IF($B1257="","",IFERROR(INDEX(Insumos!$D$6:$D$405,MATCH($B1257,Insumos!$A$6:$A$405,0)),0))</f>
        <v/>
      </c>
      <c r="I1257" s="16">
        <f>IF(G1257="","",G1257*H1257)</f>
        <v/>
      </c>
    </row>
    <row r="1258">
      <c r="A1258" s="14" t="n"/>
      <c r="B1258" s="14" t="n"/>
      <c r="C1258" s="14">
        <f>IF($B1258="","",IFERROR(INDEX(Insumos!$B$6:$B$405,MATCH($B1258,Insumos!$A$6:$A$405,0)),"Código não cadastrado"))</f>
        <v/>
      </c>
      <c r="D1258" s="14">
        <f>IF($B1258="","",IFERROR(INDEX(Insumos!$C$6:$C$405,MATCH($B1258,Insumos!$A$6:$A$405,0)),""))</f>
        <v/>
      </c>
      <c r="E1258" s="20" t="n"/>
      <c r="F1258" s="21" t="n"/>
      <c r="G1258" s="20">
        <f>IF(OR(E1258="",$B1258=""),"",E1258*IF(N(F1258)=0,1,F1258))</f>
        <v/>
      </c>
      <c r="H1258" s="16">
        <f>IF($B1258="","",IFERROR(INDEX(Insumos!$D$6:$D$405,MATCH($B1258,Insumos!$A$6:$A$405,0)),0))</f>
        <v/>
      </c>
      <c r="I1258" s="16">
        <f>IF(G1258="","",G1258*H1258)</f>
        <v/>
      </c>
    </row>
    <row r="1259">
      <c r="A1259" s="14" t="n"/>
      <c r="B1259" s="14" t="n"/>
      <c r="C1259" s="14">
        <f>IF($B1259="","",IFERROR(INDEX(Insumos!$B$6:$B$405,MATCH($B1259,Insumos!$A$6:$A$405,0)),"Código não cadastrado"))</f>
        <v/>
      </c>
      <c r="D1259" s="14">
        <f>IF($B1259="","",IFERROR(INDEX(Insumos!$C$6:$C$405,MATCH($B1259,Insumos!$A$6:$A$405,0)),""))</f>
        <v/>
      </c>
      <c r="E1259" s="20" t="n"/>
      <c r="F1259" s="21" t="n"/>
      <c r="G1259" s="20">
        <f>IF(OR(E1259="",$B1259=""),"",E1259*IF(N(F1259)=0,1,F1259))</f>
        <v/>
      </c>
      <c r="H1259" s="16">
        <f>IF($B1259="","",IFERROR(INDEX(Insumos!$D$6:$D$405,MATCH($B1259,Insumos!$A$6:$A$405,0)),0))</f>
        <v/>
      </c>
      <c r="I1259" s="16">
        <f>IF(G1259="","",G1259*H1259)</f>
        <v/>
      </c>
    </row>
    <row r="1260">
      <c r="A1260" s="14" t="n"/>
      <c r="B1260" s="14" t="n"/>
      <c r="C1260" s="14">
        <f>IF($B1260="","",IFERROR(INDEX(Insumos!$B$6:$B$405,MATCH($B1260,Insumos!$A$6:$A$405,0)),"Código não cadastrado"))</f>
        <v/>
      </c>
      <c r="D1260" s="14">
        <f>IF($B1260="","",IFERROR(INDEX(Insumos!$C$6:$C$405,MATCH($B1260,Insumos!$A$6:$A$405,0)),""))</f>
        <v/>
      </c>
      <c r="E1260" s="20" t="n"/>
      <c r="F1260" s="21" t="n"/>
      <c r="G1260" s="20">
        <f>IF(OR(E1260="",$B1260=""),"",E1260*IF(N(F1260)=0,1,F1260))</f>
        <v/>
      </c>
      <c r="H1260" s="16">
        <f>IF($B1260="","",IFERROR(INDEX(Insumos!$D$6:$D$405,MATCH($B1260,Insumos!$A$6:$A$405,0)),0))</f>
        <v/>
      </c>
      <c r="I1260" s="16">
        <f>IF(G1260="","",G1260*H1260)</f>
        <v/>
      </c>
    </row>
    <row r="1261">
      <c r="A1261" s="14" t="n"/>
      <c r="B1261" s="14" t="n"/>
      <c r="C1261" s="14">
        <f>IF($B1261="","",IFERROR(INDEX(Insumos!$B$6:$B$405,MATCH($B1261,Insumos!$A$6:$A$405,0)),"Código não cadastrado"))</f>
        <v/>
      </c>
      <c r="D1261" s="14">
        <f>IF($B1261="","",IFERROR(INDEX(Insumos!$C$6:$C$405,MATCH($B1261,Insumos!$A$6:$A$405,0)),""))</f>
        <v/>
      </c>
      <c r="E1261" s="20" t="n"/>
      <c r="F1261" s="21" t="n"/>
      <c r="G1261" s="20">
        <f>IF(OR(E1261="",$B1261=""),"",E1261*IF(N(F1261)=0,1,F1261))</f>
        <v/>
      </c>
      <c r="H1261" s="16">
        <f>IF($B1261="","",IFERROR(INDEX(Insumos!$D$6:$D$405,MATCH($B1261,Insumos!$A$6:$A$405,0)),0))</f>
        <v/>
      </c>
      <c r="I1261" s="16">
        <f>IF(G1261="","",G1261*H1261)</f>
        <v/>
      </c>
    </row>
    <row r="1262">
      <c r="A1262" s="14" t="n"/>
      <c r="B1262" s="14" t="n"/>
      <c r="C1262" s="14">
        <f>IF($B1262="","",IFERROR(INDEX(Insumos!$B$6:$B$405,MATCH($B1262,Insumos!$A$6:$A$405,0)),"Código não cadastrado"))</f>
        <v/>
      </c>
      <c r="D1262" s="14">
        <f>IF($B1262="","",IFERROR(INDEX(Insumos!$C$6:$C$405,MATCH($B1262,Insumos!$A$6:$A$405,0)),""))</f>
        <v/>
      </c>
      <c r="E1262" s="20" t="n"/>
      <c r="F1262" s="21" t="n"/>
      <c r="G1262" s="20">
        <f>IF(OR(E1262="",$B1262=""),"",E1262*IF(N(F1262)=0,1,F1262))</f>
        <v/>
      </c>
      <c r="H1262" s="16">
        <f>IF($B1262="","",IFERROR(INDEX(Insumos!$D$6:$D$405,MATCH($B1262,Insumos!$A$6:$A$405,0)),0))</f>
        <v/>
      </c>
      <c r="I1262" s="16">
        <f>IF(G1262="","",G1262*H1262)</f>
        <v/>
      </c>
    </row>
    <row r="1263">
      <c r="A1263" s="14" t="n"/>
      <c r="B1263" s="14" t="n"/>
      <c r="C1263" s="14">
        <f>IF($B1263="","",IFERROR(INDEX(Insumos!$B$6:$B$405,MATCH($B1263,Insumos!$A$6:$A$405,0)),"Código não cadastrado"))</f>
        <v/>
      </c>
      <c r="D1263" s="14">
        <f>IF($B1263="","",IFERROR(INDEX(Insumos!$C$6:$C$405,MATCH($B1263,Insumos!$A$6:$A$405,0)),""))</f>
        <v/>
      </c>
      <c r="E1263" s="20" t="n"/>
      <c r="F1263" s="21" t="n"/>
      <c r="G1263" s="20">
        <f>IF(OR(E1263="",$B1263=""),"",E1263*IF(N(F1263)=0,1,F1263))</f>
        <v/>
      </c>
      <c r="H1263" s="16">
        <f>IF($B1263="","",IFERROR(INDEX(Insumos!$D$6:$D$405,MATCH($B1263,Insumos!$A$6:$A$405,0)),0))</f>
        <v/>
      </c>
      <c r="I1263" s="16">
        <f>IF(G1263="","",G1263*H1263)</f>
        <v/>
      </c>
    </row>
    <row r="1264">
      <c r="A1264" s="14" t="n"/>
      <c r="B1264" s="14" t="n"/>
      <c r="C1264" s="14">
        <f>IF($B1264="","",IFERROR(INDEX(Insumos!$B$6:$B$405,MATCH($B1264,Insumos!$A$6:$A$405,0)),"Código não cadastrado"))</f>
        <v/>
      </c>
      <c r="D1264" s="14">
        <f>IF($B1264="","",IFERROR(INDEX(Insumos!$C$6:$C$405,MATCH($B1264,Insumos!$A$6:$A$405,0)),""))</f>
        <v/>
      </c>
      <c r="E1264" s="20" t="n"/>
      <c r="F1264" s="21" t="n"/>
      <c r="G1264" s="20">
        <f>IF(OR(E1264="",$B1264=""),"",E1264*IF(N(F1264)=0,1,F1264))</f>
        <v/>
      </c>
      <c r="H1264" s="16">
        <f>IF($B1264="","",IFERROR(INDEX(Insumos!$D$6:$D$405,MATCH($B1264,Insumos!$A$6:$A$405,0)),0))</f>
        <v/>
      </c>
      <c r="I1264" s="16">
        <f>IF(G1264="","",G1264*H1264)</f>
        <v/>
      </c>
    </row>
    <row r="1265">
      <c r="A1265" s="14" t="n"/>
      <c r="B1265" s="14" t="n"/>
      <c r="C1265" s="14">
        <f>IF($B1265="","",IFERROR(INDEX(Insumos!$B$6:$B$405,MATCH($B1265,Insumos!$A$6:$A$405,0)),"Código não cadastrado"))</f>
        <v/>
      </c>
      <c r="D1265" s="14">
        <f>IF($B1265="","",IFERROR(INDEX(Insumos!$C$6:$C$405,MATCH($B1265,Insumos!$A$6:$A$405,0)),""))</f>
        <v/>
      </c>
      <c r="E1265" s="20" t="n"/>
      <c r="F1265" s="21" t="n"/>
      <c r="G1265" s="20">
        <f>IF(OR(E1265="",$B1265=""),"",E1265*IF(N(F1265)=0,1,F1265))</f>
        <v/>
      </c>
      <c r="H1265" s="16">
        <f>IF($B1265="","",IFERROR(INDEX(Insumos!$D$6:$D$405,MATCH($B1265,Insumos!$A$6:$A$405,0)),0))</f>
        <v/>
      </c>
      <c r="I1265" s="16">
        <f>IF(G1265="","",G1265*H1265)</f>
        <v/>
      </c>
    </row>
    <row r="1266">
      <c r="A1266" s="14" t="n"/>
      <c r="B1266" s="14" t="n"/>
      <c r="C1266" s="14">
        <f>IF($B1266="","",IFERROR(INDEX(Insumos!$B$6:$B$405,MATCH($B1266,Insumos!$A$6:$A$405,0)),"Código não cadastrado"))</f>
        <v/>
      </c>
      <c r="D1266" s="14">
        <f>IF($B1266="","",IFERROR(INDEX(Insumos!$C$6:$C$405,MATCH($B1266,Insumos!$A$6:$A$405,0)),""))</f>
        <v/>
      </c>
      <c r="E1266" s="20" t="n"/>
      <c r="F1266" s="21" t="n"/>
      <c r="G1266" s="20">
        <f>IF(OR(E1266="",$B1266=""),"",E1266*IF(N(F1266)=0,1,F1266))</f>
        <v/>
      </c>
      <c r="H1266" s="16">
        <f>IF($B1266="","",IFERROR(INDEX(Insumos!$D$6:$D$405,MATCH($B1266,Insumos!$A$6:$A$405,0)),0))</f>
        <v/>
      </c>
      <c r="I1266" s="16">
        <f>IF(G1266="","",G1266*H1266)</f>
        <v/>
      </c>
    </row>
    <row r="1267">
      <c r="A1267" s="14" t="n"/>
      <c r="B1267" s="14" t="n"/>
      <c r="C1267" s="14">
        <f>IF($B1267="","",IFERROR(INDEX(Insumos!$B$6:$B$405,MATCH($B1267,Insumos!$A$6:$A$405,0)),"Código não cadastrado"))</f>
        <v/>
      </c>
      <c r="D1267" s="14">
        <f>IF($B1267="","",IFERROR(INDEX(Insumos!$C$6:$C$405,MATCH($B1267,Insumos!$A$6:$A$405,0)),""))</f>
        <v/>
      </c>
      <c r="E1267" s="20" t="n"/>
      <c r="F1267" s="21" t="n"/>
      <c r="G1267" s="20">
        <f>IF(OR(E1267="",$B1267=""),"",E1267*IF(N(F1267)=0,1,F1267))</f>
        <v/>
      </c>
      <c r="H1267" s="16">
        <f>IF($B1267="","",IFERROR(INDEX(Insumos!$D$6:$D$405,MATCH($B1267,Insumos!$A$6:$A$405,0)),0))</f>
        <v/>
      </c>
      <c r="I1267" s="16">
        <f>IF(G1267="","",G1267*H1267)</f>
        <v/>
      </c>
    </row>
    <row r="1268">
      <c r="A1268" s="14" t="n"/>
      <c r="B1268" s="14" t="n"/>
      <c r="C1268" s="14">
        <f>IF($B1268="","",IFERROR(INDEX(Insumos!$B$6:$B$405,MATCH($B1268,Insumos!$A$6:$A$405,0)),"Código não cadastrado"))</f>
        <v/>
      </c>
      <c r="D1268" s="14">
        <f>IF($B1268="","",IFERROR(INDEX(Insumos!$C$6:$C$405,MATCH($B1268,Insumos!$A$6:$A$405,0)),""))</f>
        <v/>
      </c>
      <c r="E1268" s="20" t="n"/>
      <c r="F1268" s="21" t="n"/>
      <c r="G1268" s="20">
        <f>IF(OR(E1268="",$B1268=""),"",E1268*IF(N(F1268)=0,1,F1268))</f>
        <v/>
      </c>
      <c r="H1268" s="16">
        <f>IF($B1268="","",IFERROR(INDEX(Insumos!$D$6:$D$405,MATCH($B1268,Insumos!$A$6:$A$405,0)),0))</f>
        <v/>
      </c>
      <c r="I1268" s="16">
        <f>IF(G1268="","",G1268*H1268)</f>
        <v/>
      </c>
    </row>
    <row r="1269">
      <c r="A1269" s="14" t="n"/>
      <c r="B1269" s="14" t="n"/>
      <c r="C1269" s="14">
        <f>IF($B1269="","",IFERROR(INDEX(Insumos!$B$6:$B$405,MATCH($B1269,Insumos!$A$6:$A$405,0)),"Código não cadastrado"))</f>
        <v/>
      </c>
      <c r="D1269" s="14">
        <f>IF($B1269="","",IFERROR(INDEX(Insumos!$C$6:$C$405,MATCH($B1269,Insumos!$A$6:$A$405,0)),""))</f>
        <v/>
      </c>
      <c r="E1269" s="20" t="n"/>
      <c r="F1269" s="21" t="n"/>
      <c r="G1269" s="20">
        <f>IF(OR(E1269="",$B1269=""),"",E1269*IF(N(F1269)=0,1,F1269))</f>
        <v/>
      </c>
      <c r="H1269" s="16">
        <f>IF($B1269="","",IFERROR(INDEX(Insumos!$D$6:$D$405,MATCH($B1269,Insumos!$A$6:$A$405,0)),0))</f>
        <v/>
      </c>
      <c r="I1269" s="16">
        <f>IF(G1269="","",G1269*H1269)</f>
        <v/>
      </c>
    </row>
    <row r="1270">
      <c r="A1270" s="14" t="n"/>
      <c r="B1270" s="14" t="n"/>
      <c r="C1270" s="14">
        <f>IF($B1270="","",IFERROR(INDEX(Insumos!$B$6:$B$405,MATCH($B1270,Insumos!$A$6:$A$405,0)),"Código não cadastrado"))</f>
        <v/>
      </c>
      <c r="D1270" s="14">
        <f>IF($B1270="","",IFERROR(INDEX(Insumos!$C$6:$C$405,MATCH($B1270,Insumos!$A$6:$A$405,0)),""))</f>
        <v/>
      </c>
      <c r="E1270" s="20" t="n"/>
      <c r="F1270" s="21" t="n"/>
      <c r="G1270" s="20">
        <f>IF(OR(E1270="",$B1270=""),"",E1270*IF(N(F1270)=0,1,F1270))</f>
        <v/>
      </c>
      <c r="H1270" s="16">
        <f>IF($B1270="","",IFERROR(INDEX(Insumos!$D$6:$D$405,MATCH($B1270,Insumos!$A$6:$A$405,0)),0))</f>
        <v/>
      </c>
      <c r="I1270" s="16">
        <f>IF(G1270="","",G1270*H1270)</f>
        <v/>
      </c>
    </row>
    <row r="1271">
      <c r="A1271" s="14" t="n"/>
      <c r="B1271" s="14" t="n"/>
      <c r="C1271" s="14">
        <f>IF($B1271="","",IFERROR(INDEX(Insumos!$B$6:$B$405,MATCH($B1271,Insumos!$A$6:$A$405,0)),"Código não cadastrado"))</f>
        <v/>
      </c>
      <c r="D1271" s="14">
        <f>IF($B1271="","",IFERROR(INDEX(Insumos!$C$6:$C$405,MATCH($B1271,Insumos!$A$6:$A$405,0)),""))</f>
        <v/>
      </c>
      <c r="E1271" s="20" t="n"/>
      <c r="F1271" s="21" t="n"/>
      <c r="G1271" s="20">
        <f>IF(OR(E1271="",$B1271=""),"",E1271*IF(N(F1271)=0,1,F1271))</f>
        <v/>
      </c>
      <c r="H1271" s="16">
        <f>IF($B1271="","",IFERROR(INDEX(Insumos!$D$6:$D$405,MATCH($B1271,Insumos!$A$6:$A$405,0)),0))</f>
        <v/>
      </c>
      <c r="I1271" s="16">
        <f>IF(G1271="","",G1271*H1271)</f>
        <v/>
      </c>
    </row>
    <row r="1272">
      <c r="A1272" s="14" t="n"/>
      <c r="B1272" s="14" t="n"/>
      <c r="C1272" s="14">
        <f>IF($B1272="","",IFERROR(INDEX(Insumos!$B$6:$B$405,MATCH($B1272,Insumos!$A$6:$A$405,0)),"Código não cadastrado"))</f>
        <v/>
      </c>
      <c r="D1272" s="14">
        <f>IF($B1272="","",IFERROR(INDEX(Insumos!$C$6:$C$405,MATCH($B1272,Insumos!$A$6:$A$405,0)),""))</f>
        <v/>
      </c>
      <c r="E1272" s="20" t="n"/>
      <c r="F1272" s="21" t="n"/>
      <c r="G1272" s="20">
        <f>IF(OR(E1272="",$B1272=""),"",E1272*IF(N(F1272)=0,1,F1272))</f>
        <v/>
      </c>
      <c r="H1272" s="16">
        <f>IF($B1272="","",IFERROR(INDEX(Insumos!$D$6:$D$405,MATCH($B1272,Insumos!$A$6:$A$405,0)),0))</f>
        <v/>
      </c>
      <c r="I1272" s="16">
        <f>IF(G1272="","",G1272*H1272)</f>
        <v/>
      </c>
    </row>
    <row r="1273">
      <c r="A1273" s="14" t="n"/>
      <c r="B1273" s="14" t="n"/>
      <c r="C1273" s="14">
        <f>IF($B1273="","",IFERROR(INDEX(Insumos!$B$6:$B$405,MATCH($B1273,Insumos!$A$6:$A$405,0)),"Código não cadastrado"))</f>
        <v/>
      </c>
      <c r="D1273" s="14">
        <f>IF($B1273="","",IFERROR(INDEX(Insumos!$C$6:$C$405,MATCH($B1273,Insumos!$A$6:$A$405,0)),""))</f>
        <v/>
      </c>
      <c r="E1273" s="20" t="n"/>
      <c r="F1273" s="21" t="n"/>
      <c r="G1273" s="20">
        <f>IF(OR(E1273="",$B1273=""),"",E1273*IF(N(F1273)=0,1,F1273))</f>
        <v/>
      </c>
      <c r="H1273" s="16">
        <f>IF($B1273="","",IFERROR(INDEX(Insumos!$D$6:$D$405,MATCH($B1273,Insumos!$A$6:$A$405,0)),0))</f>
        <v/>
      </c>
      <c r="I1273" s="16">
        <f>IF(G1273="","",G1273*H1273)</f>
        <v/>
      </c>
    </row>
    <row r="1274">
      <c r="A1274" s="14" t="n"/>
      <c r="B1274" s="14" t="n"/>
      <c r="C1274" s="14">
        <f>IF($B1274="","",IFERROR(INDEX(Insumos!$B$6:$B$405,MATCH($B1274,Insumos!$A$6:$A$405,0)),"Código não cadastrado"))</f>
        <v/>
      </c>
      <c r="D1274" s="14">
        <f>IF($B1274="","",IFERROR(INDEX(Insumos!$C$6:$C$405,MATCH($B1274,Insumos!$A$6:$A$405,0)),""))</f>
        <v/>
      </c>
      <c r="E1274" s="20" t="n"/>
      <c r="F1274" s="21" t="n"/>
      <c r="G1274" s="20">
        <f>IF(OR(E1274="",$B1274=""),"",E1274*IF(N(F1274)=0,1,F1274))</f>
        <v/>
      </c>
      <c r="H1274" s="16">
        <f>IF($B1274="","",IFERROR(INDEX(Insumos!$D$6:$D$405,MATCH($B1274,Insumos!$A$6:$A$405,0)),0))</f>
        <v/>
      </c>
      <c r="I1274" s="16">
        <f>IF(G1274="","",G1274*H1274)</f>
        <v/>
      </c>
    </row>
    <row r="1275">
      <c r="A1275" s="14" t="n"/>
      <c r="B1275" s="14" t="n"/>
      <c r="C1275" s="14">
        <f>IF($B1275="","",IFERROR(INDEX(Insumos!$B$6:$B$405,MATCH($B1275,Insumos!$A$6:$A$405,0)),"Código não cadastrado"))</f>
        <v/>
      </c>
      <c r="D1275" s="14">
        <f>IF($B1275="","",IFERROR(INDEX(Insumos!$C$6:$C$405,MATCH($B1275,Insumos!$A$6:$A$405,0)),""))</f>
        <v/>
      </c>
      <c r="E1275" s="20" t="n"/>
      <c r="F1275" s="21" t="n"/>
      <c r="G1275" s="20">
        <f>IF(OR(E1275="",$B1275=""),"",E1275*IF(N(F1275)=0,1,F1275))</f>
        <v/>
      </c>
      <c r="H1275" s="16">
        <f>IF($B1275="","",IFERROR(INDEX(Insumos!$D$6:$D$405,MATCH($B1275,Insumos!$A$6:$A$405,0)),0))</f>
        <v/>
      </c>
      <c r="I1275" s="16">
        <f>IF(G1275="","",G1275*H1275)</f>
        <v/>
      </c>
    </row>
    <row r="1276">
      <c r="A1276" s="14" t="n"/>
      <c r="B1276" s="14" t="n"/>
      <c r="C1276" s="14">
        <f>IF($B1276="","",IFERROR(INDEX(Insumos!$B$6:$B$405,MATCH($B1276,Insumos!$A$6:$A$405,0)),"Código não cadastrado"))</f>
        <v/>
      </c>
      <c r="D1276" s="14">
        <f>IF($B1276="","",IFERROR(INDEX(Insumos!$C$6:$C$405,MATCH($B1276,Insumos!$A$6:$A$405,0)),""))</f>
        <v/>
      </c>
      <c r="E1276" s="20" t="n"/>
      <c r="F1276" s="21" t="n"/>
      <c r="G1276" s="20">
        <f>IF(OR(E1276="",$B1276=""),"",E1276*IF(N(F1276)=0,1,F1276))</f>
        <v/>
      </c>
      <c r="H1276" s="16">
        <f>IF($B1276="","",IFERROR(INDEX(Insumos!$D$6:$D$405,MATCH($B1276,Insumos!$A$6:$A$405,0)),0))</f>
        <v/>
      </c>
      <c r="I1276" s="16">
        <f>IF(G1276="","",G1276*H1276)</f>
        <v/>
      </c>
    </row>
    <row r="1277">
      <c r="A1277" s="14" t="n"/>
      <c r="B1277" s="14" t="n"/>
      <c r="C1277" s="14">
        <f>IF($B1277="","",IFERROR(INDEX(Insumos!$B$6:$B$405,MATCH($B1277,Insumos!$A$6:$A$405,0)),"Código não cadastrado"))</f>
        <v/>
      </c>
      <c r="D1277" s="14">
        <f>IF($B1277="","",IFERROR(INDEX(Insumos!$C$6:$C$405,MATCH($B1277,Insumos!$A$6:$A$405,0)),""))</f>
        <v/>
      </c>
      <c r="E1277" s="20" t="n"/>
      <c r="F1277" s="21" t="n"/>
      <c r="G1277" s="20">
        <f>IF(OR(E1277="",$B1277=""),"",E1277*IF(N(F1277)=0,1,F1277))</f>
        <v/>
      </c>
      <c r="H1277" s="16">
        <f>IF($B1277="","",IFERROR(INDEX(Insumos!$D$6:$D$405,MATCH($B1277,Insumos!$A$6:$A$405,0)),0))</f>
        <v/>
      </c>
      <c r="I1277" s="16">
        <f>IF(G1277="","",G1277*H1277)</f>
        <v/>
      </c>
    </row>
    <row r="1278">
      <c r="A1278" s="14" t="n"/>
      <c r="B1278" s="14" t="n"/>
      <c r="C1278" s="14">
        <f>IF($B1278="","",IFERROR(INDEX(Insumos!$B$6:$B$405,MATCH($B1278,Insumos!$A$6:$A$405,0)),"Código não cadastrado"))</f>
        <v/>
      </c>
      <c r="D1278" s="14">
        <f>IF($B1278="","",IFERROR(INDEX(Insumos!$C$6:$C$405,MATCH($B1278,Insumos!$A$6:$A$405,0)),""))</f>
        <v/>
      </c>
      <c r="E1278" s="20" t="n"/>
      <c r="F1278" s="21" t="n"/>
      <c r="G1278" s="20">
        <f>IF(OR(E1278="",$B1278=""),"",E1278*IF(N(F1278)=0,1,F1278))</f>
        <v/>
      </c>
      <c r="H1278" s="16">
        <f>IF($B1278="","",IFERROR(INDEX(Insumos!$D$6:$D$405,MATCH($B1278,Insumos!$A$6:$A$405,0)),0))</f>
        <v/>
      </c>
      <c r="I1278" s="16">
        <f>IF(G1278="","",G1278*H1278)</f>
        <v/>
      </c>
    </row>
    <row r="1279">
      <c r="A1279" s="14" t="n"/>
      <c r="B1279" s="14" t="n"/>
      <c r="C1279" s="14">
        <f>IF($B1279="","",IFERROR(INDEX(Insumos!$B$6:$B$405,MATCH($B1279,Insumos!$A$6:$A$405,0)),"Código não cadastrado"))</f>
        <v/>
      </c>
      <c r="D1279" s="14">
        <f>IF($B1279="","",IFERROR(INDEX(Insumos!$C$6:$C$405,MATCH($B1279,Insumos!$A$6:$A$405,0)),""))</f>
        <v/>
      </c>
      <c r="E1279" s="20" t="n"/>
      <c r="F1279" s="21" t="n"/>
      <c r="G1279" s="20">
        <f>IF(OR(E1279="",$B1279=""),"",E1279*IF(N(F1279)=0,1,F1279))</f>
        <v/>
      </c>
      <c r="H1279" s="16">
        <f>IF($B1279="","",IFERROR(INDEX(Insumos!$D$6:$D$405,MATCH($B1279,Insumos!$A$6:$A$405,0)),0))</f>
        <v/>
      </c>
      <c r="I1279" s="16">
        <f>IF(G1279="","",G1279*H1279)</f>
        <v/>
      </c>
    </row>
    <row r="1280">
      <c r="A1280" s="14" t="n"/>
      <c r="B1280" s="14" t="n"/>
      <c r="C1280" s="14">
        <f>IF($B1280="","",IFERROR(INDEX(Insumos!$B$6:$B$405,MATCH($B1280,Insumos!$A$6:$A$405,0)),"Código não cadastrado"))</f>
        <v/>
      </c>
      <c r="D1280" s="14">
        <f>IF($B1280="","",IFERROR(INDEX(Insumos!$C$6:$C$405,MATCH($B1280,Insumos!$A$6:$A$405,0)),""))</f>
        <v/>
      </c>
      <c r="E1280" s="20" t="n"/>
      <c r="F1280" s="21" t="n"/>
      <c r="G1280" s="20">
        <f>IF(OR(E1280="",$B1280=""),"",E1280*IF(N(F1280)=0,1,F1280))</f>
        <v/>
      </c>
      <c r="H1280" s="16">
        <f>IF($B1280="","",IFERROR(INDEX(Insumos!$D$6:$D$405,MATCH($B1280,Insumos!$A$6:$A$405,0)),0))</f>
        <v/>
      </c>
      <c r="I1280" s="16">
        <f>IF(G1280="","",G1280*H1280)</f>
        <v/>
      </c>
    </row>
    <row r="1281">
      <c r="A1281" s="14" t="n"/>
      <c r="B1281" s="14" t="n"/>
      <c r="C1281" s="14">
        <f>IF($B1281="","",IFERROR(INDEX(Insumos!$B$6:$B$405,MATCH($B1281,Insumos!$A$6:$A$405,0)),"Código não cadastrado"))</f>
        <v/>
      </c>
      <c r="D1281" s="14">
        <f>IF($B1281="","",IFERROR(INDEX(Insumos!$C$6:$C$405,MATCH($B1281,Insumos!$A$6:$A$405,0)),""))</f>
        <v/>
      </c>
      <c r="E1281" s="20" t="n"/>
      <c r="F1281" s="21" t="n"/>
      <c r="G1281" s="20">
        <f>IF(OR(E1281="",$B1281=""),"",E1281*IF(N(F1281)=0,1,F1281))</f>
        <v/>
      </c>
      <c r="H1281" s="16">
        <f>IF($B1281="","",IFERROR(INDEX(Insumos!$D$6:$D$405,MATCH($B1281,Insumos!$A$6:$A$405,0)),0))</f>
        <v/>
      </c>
      <c r="I1281" s="16">
        <f>IF(G1281="","",G1281*H1281)</f>
        <v/>
      </c>
    </row>
    <row r="1282">
      <c r="A1282" s="14" t="n"/>
      <c r="B1282" s="14" t="n"/>
      <c r="C1282" s="14">
        <f>IF($B1282="","",IFERROR(INDEX(Insumos!$B$6:$B$405,MATCH($B1282,Insumos!$A$6:$A$405,0)),"Código não cadastrado"))</f>
        <v/>
      </c>
      <c r="D1282" s="14">
        <f>IF($B1282="","",IFERROR(INDEX(Insumos!$C$6:$C$405,MATCH($B1282,Insumos!$A$6:$A$405,0)),""))</f>
        <v/>
      </c>
      <c r="E1282" s="20" t="n"/>
      <c r="F1282" s="21" t="n"/>
      <c r="G1282" s="20">
        <f>IF(OR(E1282="",$B1282=""),"",E1282*IF(N(F1282)=0,1,F1282))</f>
        <v/>
      </c>
      <c r="H1282" s="16">
        <f>IF($B1282="","",IFERROR(INDEX(Insumos!$D$6:$D$405,MATCH($B1282,Insumos!$A$6:$A$405,0)),0))</f>
        <v/>
      </c>
      <c r="I1282" s="16">
        <f>IF(G1282="","",G1282*H1282)</f>
        <v/>
      </c>
    </row>
    <row r="1283">
      <c r="A1283" s="14" t="n"/>
      <c r="B1283" s="14" t="n"/>
      <c r="C1283" s="14">
        <f>IF($B1283="","",IFERROR(INDEX(Insumos!$B$6:$B$405,MATCH($B1283,Insumos!$A$6:$A$405,0)),"Código não cadastrado"))</f>
        <v/>
      </c>
      <c r="D1283" s="14">
        <f>IF($B1283="","",IFERROR(INDEX(Insumos!$C$6:$C$405,MATCH($B1283,Insumos!$A$6:$A$405,0)),""))</f>
        <v/>
      </c>
      <c r="E1283" s="20" t="n"/>
      <c r="F1283" s="21" t="n"/>
      <c r="G1283" s="20">
        <f>IF(OR(E1283="",$B1283=""),"",E1283*IF(N(F1283)=0,1,F1283))</f>
        <v/>
      </c>
      <c r="H1283" s="16">
        <f>IF($B1283="","",IFERROR(INDEX(Insumos!$D$6:$D$405,MATCH($B1283,Insumos!$A$6:$A$405,0)),0))</f>
        <v/>
      </c>
      <c r="I1283" s="16">
        <f>IF(G1283="","",G1283*H1283)</f>
        <v/>
      </c>
    </row>
    <row r="1284">
      <c r="A1284" s="14" t="n"/>
      <c r="B1284" s="14" t="n"/>
      <c r="C1284" s="14">
        <f>IF($B1284="","",IFERROR(INDEX(Insumos!$B$6:$B$405,MATCH($B1284,Insumos!$A$6:$A$405,0)),"Código não cadastrado"))</f>
        <v/>
      </c>
      <c r="D1284" s="14">
        <f>IF($B1284="","",IFERROR(INDEX(Insumos!$C$6:$C$405,MATCH($B1284,Insumos!$A$6:$A$405,0)),""))</f>
        <v/>
      </c>
      <c r="E1284" s="20" t="n"/>
      <c r="F1284" s="21" t="n"/>
      <c r="G1284" s="20">
        <f>IF(OR(E1284="",$B1284=""),"",E1284*IF(N(F1284)=0,1,F1284))</f>
        <v/>
      </c>
      <c r="H1284" s="16">
        <f>IF($B1284="","",IFERROR(INDEX(Insumos!$D$6:$D$405,MATCH($B1284,Insumos!$A$6:$A$405,0)),0))</f>
        <v/>
      </c>
      <c r="I1284" s="16">
        <f>IF(G1284="","",G1284*H1284)</f>
        <v/>
      </c>
    </row>
    <row r="1285">
      <c r="A1285" s="14" t="n"/>
      <c r="B1285" s="14" t="n"/>
      <c r="C1285" s="14">
        <f>IF($B1285="","",IFERROR(INDEX(Insumos!$B$6:$B$405,MATCH($B1285,Insumos!$A$6:$A$405,0)),"Código não cadastrado"))</f>
        <v/>
      </c>
      <c r="D1285" s="14">
        <f>IF($B1285="","",IFERROR(INDEX(Insumos!$C$6:$C$405,MATCH($B1285,Insumos!$A$6:$A$405,0)),""))</f>
        <v/>
      </c>
      <c r="E1285" s="20" t="n"/>
      <c r="F1285" s="21" t="n"/>
      <c r="G1285" s="20">
        <f>IF(OR(E1285="",$B1285=""),"",E1285*IF(N(F1285)=0,1,F1285))</f>
        <v/>
      </c>
      <c r="H1285" s="16">
        <f>IF($B1285="","",IFERROR(INDEX(Insumos!$D$6:$D$405,MATCH($B1285,Insumos!$A$6:$A$405,0)),0))</f>
        <v/>
      </c>
      <c r="I1285" s="16">
        <f>IF(G1285="","",G1285*H1285)</f>
        <v/>
      </c>
    </row>
    <row r="1286">
      <c r="A1286" s="14" t="n"/>
      <c r="B1286" s="14" t="n"/>
      <c r="C1286" s="14">
        <f>IF($B1286="","",IFERROR(INDEX(Insumos!$B$6:$B$405,MATCH($B1286,Insumos!$A$6:$A$405,0)),"Código não cadastrado"))</f>
        <v/>
      </c>
      <c r="D1286" s="14">
        <f>IF($B1286="","",IFERROR(INDEX(Insumos!$C$6:$C$405,MATCH($B1286,Insumos!$A$6:$A$405,0)),""))</f>
        <v/>
      </c>
      <c r="E1286" s="20" t="n"/>
      <c r="F1286" s="21" t="n"/>
      <c r="G1286" s="20">
        <f>IF(OR(E1286="",$B1286=""),"",E1286*IF(N(F1286)=0,1,F1286))</f>
        <v/>
      </c>
      <c r="H1286" s="16">
        <f>IF($B1286="","",IFERROR(INDEX(Insumos!$D$6:$D$405,MATCH($B1286,Insumos!$A$6:$A$405,0)),0))</f>
        <v/>
      </c>
      <c r="I1286" s="16">
        <f>IF(G1286="","",G1286*H1286)</f>
        <v/>
      </c>
    </row>
    <row r="1287">
      <c r="A1287" s="14" t="n"/>
      <c r="B1287" s="14" t="n"/>
      <c r="C1287" s="14">
        <f>IF($B1287="","",IFERROR(INDEX(Insumos!$B$6:$B$405,MATCH($B1287,Insumos!$A$6:$A$405,0)),"Código não cadastrado"))</f>
        <v/>
      </c>
      <c r="D1287" s="14">
        <f>IF($B1287="","",IFERROR(INDEX(Insumos!$C$6:$C$405,MATCH($B1287,Insumos!$A$6:$A$405,0)),""))</f>
        <v/>
      </c>
      <c r="E1287" s="20" t="n"/>
      <c r="F1287" s="21" t="n"/>
      <c r="G1287" s="20">
        <f>IF(OR(E1287="",$B1287=""),"",E1287*IF(N(F1287)=0,1,F1287))</f>
        <v/>
      </c>
      <c r="H1287" s="16">
        <f>IF($B1287="","",IFERROR(INDEX(Insumos!$D$6:$D$405,MATCH($B1287,Insumos!$A$6:$A$405,0)),0))</f>
        <v/>
      </c>
      <c r="I1287" s="16">
        <f>IF(G1287="","",G1287*H1287)</f>
        <v/>
      </c>
    </row>
    <row r="1288">
      <c r="A1288" s="14" t="n"/>
      <c r="B1288" s="14" t="n"/>
      <c r="C1288" s="14">
        <f>IF($B1288="","",IFERROR(INDEX(Insumos!$B$6:$B$405,MATCH($B1288,Insumos!$A$6:$A$405,0)),"Código não cadastrado"))</f>
        <v/>
      </c>
      <c r="D1288" s="14">
        <f>IF($B1288="","",IFERROR(INDEX(Insumos!$C$6:$C$405,MATCH($B1288,Insumos!$A$6:$A$405,0)),""))</f>
        <v/>
      </c>
      <c r="E1288" s="20" t="n"/>
      <c r="F1288" s="21" t="n"/>
      <c r="G1288" s="20">
        <f>IF(OR(E1288="",$B1288=""),"",E1288*IF(N(F1288)=0,1,F1288))</f>
        <v/>
      </c>
      <c r="H1288" s="16">
        <f>IF($B1288="","",IFERROR(INDEX(Insumos!$D$6:$D$405,MATCH($B1288,Insumos!$A$6:$A$405,0)),0))</f>
        <v/>
      </c>
      <c r="I1288" s="16">
        <f>IF(G1288="","",G1288*H1288)</f>
        <v/>
      </c>
    </row>
    <row r="1289">
      <c r="A1289" s="14" t="n"/>
      <c r="B1289" s="14" t="n"/>
      <c r="C1289" s="14">
        <f>IF($B1289="","",IFERROR(INDEX(Insumos!$B$6:$B$405,MATCH($B1289,Insumos!$A$6:$A$405,0)),"Código não cadastrado"))</f>
        <v/>
      </c>
      <c r="D1289" s="14">
        <f>IF($B1289="","",IFERROR(INDEX(Insumos!$C$6:$C$405,MATCH($B1289,Insumos!$A$6:$A$405,0)),""))</f>
        <v/>
      </c>
      <c r="E1289" s="20" t="n"/>
      <c r="F1289" s="21" t="n"/>
      <c r="G1289" s="20">
        <f>IF(OR(E1289="",$B1289=""),"",E1289*IF(N(F1289)=0,1,F1289))</f>
        <v/>
      </c>
      <c r="H1289" s="16">
        <f>IF($B1289="","",IFERROR(INDEX(Insumos!$D$6:$D$405,MATCH($B1289,Insumos!$A$6:$A$405,0)),0))</f>
        <v/>
      </c>
      <c r="I1289" s="16">
        <f>IF(G1289="","",G1289*H1289)</f>
        <v/>
      </c>
    </row>
    <row r="1290">
      <c r="A1290" s="14" t="n"/>
      <c r="B1290" s="14" t="n"/>
      <c r="C1290" s="14">
        <f>IF($B1290="","",IFERROR(INDEX(Insumos!$B$6:$B$405,MATCH($B1290,Insumos!$A$6:$A$405,0)),"Código não cadastrado"))</f>
        <v/>
      </c>
      <c r="D1290" s="14">
        <f>IF($B1290="","",IFERROR(INDEX(Insumos!$C$6:$C$405,MATCH($B1290,Insumos!$A$6:$A$405,0)),""))</f>
        <v/>
      </c>
      <c r="E1290" s="20" t="n"/>
      <c r="F1290" s="21" t="n"/>
      <c r="G1290" s="20">
        <f>IF(OR(E1290="",$B1290=""),"",E1290*IF(N(F1290)=0,1,F1290))</f>
        <v/>
      </c>
      <c r="H1290" s="16">
        <f>IF($B1290="","",IFERROR(INDEX(Insumos!$D$6:$D$405,MATCH($B1290,Insumos!$A$6:$A$405,0)),0))</f>
        <v/>
      </c>
      <c r="I1290" s="16">
        <f>IF(G1290="","",G1290*H1290)</f>
        <v/>
      </c>
    </row>
    <row r="1291">
      <c r="A1291" s="14" t="n"/>
      <c r="B1291" s="14" t="n"/>
      <c r="C1291" s="14">
        <f>IF($B1291="","",IFERROR(INDEX(Insumos!$B$6:$B$405,MATCH($B1291,Insumos!$A$6:$A$405,0)),"Código não cadastrado"))</f>
        <v/>
      </c>
      <c r="D1291" s="14">
        <f>IF($B1291="","",IFERROR(INDEX(Insumos!$C$6:$C$405,MATCH($B1291,Insumos!$A$6:$A$405,0)),""))</f>
        <v/>
      </c>
      <c r="E1291" s="20" t="n"/>
      <c r="F1291" s="21" t="n"/>
      <c r="G1291" s="20">
        <f>IF(OR(E1291="",$B1291=""),"",E1291*IF(N(F1291)=0,1,F1291))</f>
        <v/>
      </c>
      <c r="H1291" s="16">
        <f>IF($B1291="","",IFERROR(INDEX(Insumos!$D$6:$D$405,MATCH($B1291,Insumos!$A$6:$A$405,0)),0))</f>
        <v/>
      </c>
      <c r="I1291" s="16">
        <f>IF(G1291="","",G1291*H1291)</f>
        <v/>
      </c>
    </row>
    <row r="1292">
      <c r="A1292" s="14" t="n"/>
      <c r="B1292" s="14" t="n"/>
      <c r="C1292" s="14">
        <f>IF($B1292="","",IFERROR(INDEX(Insumos!$B$6:$B$405,MATCH($B1292,Insumos!$A$6:$A$405,0)),"Código não cadastrado"))</f>
        <v/>
      </c>
      <c r="D1292" s="14">
        <f>IF($B1292="","",IFERROR(INDEX(Insumos!$C$6:$C$405,MATCH($B1292,Insumos!$A$6:$A$405,0)),""))</f>
        <v/>
      </c>
      <c r="E1292" s="20" t="n"/>
      <c r="F1292" s="21" t="n"/>
      <c r="G1292" s="20">
        <f>IF(OR(E1292="",$B1292=""),"",E1292*IF(N(F1292)=0,1,F1292))</f>
        <v/>
      </c>
      <c r="H1292" s="16">
        <f>IF($B1292="","",IFERROR(INDEX(Insumos!$D$6:$D$405,MATCH($B1292,Insumos!$A$6:$A$405,0)),0))</f>
        <v/>
      </c>
      <c r="I1292" s="16">
        <f>IF(G1292="","",G1292*H1292)</f>
        <v/>
      </c>
    </row>
    <row r="1293">
      <c r="A1293" s="14" t="n"/>
      <c r="B1293" s="14" t="n"/>
      <c r="C1293" s="14">
        <f>IF($B1293="","",IFERROR(INDEX(Insumos!$B$6:$B$405,MATCH($B1293,Insumos!$A$6:$A$405,0)),"Código não cadastrado"))</f>
        <v/>
      </c>
      <c r="D1293" s="14">
        <f>IF($B1293="","",IFERROR(INDEX(Insumos!$C$6:$C$405,MATCH($B1293,Insumos!$A$6:$A$405,0)),""))</f>
        <v/>
      </c>
      <c r="E1293" s="20" t="n"/>
      <c r="F1293" s="21" t="n"/>
      <c r="G1293" s="20">
        <f>IF(OR(E1293="",$B1293=""),"",E1293*IF(N(F1293)=0,1,F1293))</f>
        <v/>
      </c>
      <c r="H1293" s="16">
        <f>IF($B1293="","",IFERROR(INDEX(Insumos!$D$6:$D$405,MATCH($B1293,Insumos!$A$6:$A$405,0)),0))</f>
        <v/>
      </c>
      <c r="I1293" s="16">
        <f>IF(G1293="","",G1293*H1293)</f>
        <v/>
      </c>
    </row>
    <row r="1294">
      <c r="A1294" s="14" t="n"/>
      <c r="B1294" s="14" t="n"/>
      <c r="C1294" s="14">
        <f>IF($B1294="","",IFERROR(INDEX(Insumos!$B$6:$B$405,MATCH($B1294,Insumos!$A$6:$A$405,0)),"Código não cadastrado"))</f>
        <v/>
      </c>
      <c r="D1294" s="14">
        <f>IF($B1294="","",IFERROR(INDEX(Insumos!$C$6:$C$405,MATCH($B1294,Insumos!$A$6:$A$405,0)),""))</f>
        <v/>
      </c>
      <c r="E1294" s="20" t="n"/>
      <c r="F1294" s="21" t="n"/>
      <c r="G1294" s="20">
        <f>IF(OR(E1294="",$B1294=""),"",E1294*IF(N(F1294)=0,1,F1294))</f>
        <v/>
      </c>
      <c r="H1294" s="16">
        <f>IF($B1294="","",IFERROR(INDEX(Insumos!$D$6:$D$405,MATCH($B1294,Insumos!$A$6:$A$405,0)),0))</f>
        <v/>
      </c>
      <c r="I1294" s="16">
        <f>IF(G1294="","",G1294*H1294)</f>
        <v/>
      </c>
    </row>
    <row r="1295">
      <c r="A1295" s="14" t="n"/>
      <c r="B1295" s="14" t="n"/>
      <c r="C1295" s="14">
        <f>IF($B1295="","",IFERROR(INDEX(Insumos!$B$6:$B$405,MATCH($B1295,Insumos!$A$6:$A$405,0)),"Código não cadastrado"))</f>
        <v/>
      </c>
      <c r="D1295" s="14">
        <f>IF($B1295="","",IFERROR(INDEX(Insumos!$C$6:$C$405,MATCH($B1295,Insumos!$A$6:$A$405,0)),""))</f>
        <v/>
      </c>
      <c r="E1295" s="20" t="n"/>
      <c r="F1295" s="21" t="n"/>
      <c r="G1295" s="20">
        <f>IF(OR(E1295="",$B1295=""),"",E1295*IF(N(F1295)=0,1,F1295))</f>
        <v/>
      </c>
      <c r="H1295" s="16">
        <f>IF($B1295="","",IFERROR(INDEX(Insumos!$D$6:$D$405,MATCH($B1295,Insumos!$A$6:$A$405,0)),0))</f>
        <v/>
      </c>
      <c r="I1295" s="16">
        <f>IF(G1295="","",G1295*H1295)</f>
        <v/>
      </c>
    </row>
    <row r="1296">
      <c r="A1296" s="14" t="n"/>
      <c r="B1296" s="14" t="n"/>
      <c r="C1296" s="14">
        <f>IF($B1296="","",IFERROR(INDEX(Insumos!$B$6:$B$405,MATCH($B1296,Insumos!$A$6:$A$405,0)),"Código não cadastrado"))</f>
        <v/>
      </c>
      <c r="D1296" s="14">
        <f>IF($B1296="","",IFERROR(INDEX(Insumos!$C$6:$C$405,MATCH($B1296,Insumos!$A$6:$A$405,0)),""))</f>
        <v/>
      </c>
      <c r="E1296" s="20" t="n"/>
      <c r="F1296" s="21" t="n"/>
      <c r="G1296" s="20">
        <f>IF(OR(E1296="",$B1296=""),"",E1296*IF(N(F1296)=0,1,F1296))</f>
        <v/>
      </c>
      <c r="H1296" s="16">
        <f>IF($B1296="","",IFERROR(INDEX(Insumos!$D$6:$D$405,MATCH($B1296,Insumos!$A$6:$A$405,0)),0))</f>
        <v/>
      </c>
      <c r="I1296" s="16">
        <f>IF(G1296="","",G1296*H1296)</f>
        <v/>
      </c>
    </row>
    <row r="1297">
      <c r="A1297" s="14" t="n"/>
      <c r="B1297" s="14" t="n"/>
      <c r="C1297" s="14">
        <f>IF($B1297="","",IFERROR(INDEX(Insumos!$B$6:$B$405,MATCH($B1297,Insumos!$A$6:$A$405,0)),"Código não cadastrado"))</f>
        <v/>
      </c>
      <c r="D1297" s="14">
        <f>IF($B1297="","",IFERROR(INDEX(Insumos!$C$6:$C$405,MATCH($B1297,Insumos!$A$6:$A$405,0)),""))</f>
        <v/>
      </c>
      <c r="E1297" s="20" t="n"/>
      <c r="F1297" s="21" t="n"/>
      <c r="G1297" s="20">
        <f>IF(OR(E1297="",$B1297=""),"",E1297*IF(N(F1297)=0,1,F1297))</f>
        <v/>
      </c>
      <c r="H1297" s="16">
        <f>IF($B1297="","",IFERROR(INDEX(Insumos!$D$6:$D$405,MATCH($B1297,Insumos!$A$6:$A$405,0)),0))</f>
        <v/>
      </c>
      <c r="I1297" s="16">
        <f>IF(G1297="","",G1297*H1297)</f>
        <v/>
      </c>
    </row>
    <row r="1298">
      <c r="A1298" s="14" t="n"/>
      <c r="B1298" s="14" t="n"/>
      <c r="C1298" s="14">
        <f>IF($B1298="","",IFERROR(INDEX(Insumos!$B$6:$B$405,MATCH($B1298,Insumos!$A$6:$A$405,0)),"Código não cadastrado"))</f>
        <v/>
      </c>
      <c r="D1298" s="14">
        <f>IF($B1298="","",IFERROR(INDEX(Insumos!$C$6:$C$405,MATCH($B1298,Insumos!$A$6:$A$405,0)),""))</f>
        <v/>
      </c>
      <c r="E1298" s="20" t="n"/>
      <c r="F1298" s="21" t="n"/>
      <c r="G1298" s="20">
        <f>IF(OR(E1298="",$B1298=""),"",E1298*IF(N(F1298)=0,1,F1298))</f>
        <v/>
      </c>
      <c r="H1298" s="16">
        <f>IF($B1298="","",IFERROR(INDEX(Insumos!$D$6:$D$405,MATCH($B1298,Insumos!$A$6:$A$405,0)),0))</f>
        <v/>
      </c>
      <c r="I1298" s="16">
        <f>IF(G1298="","",G1298*H1298)</f>
        <v/>
      </c>
    </row>
    <row r="1299">
      <c r="A1299" s="14" t="n"/>
      <c r="B1299" s="14" t="n"/>
      <c r="C1299" s="14">
        <f>IF($B1299="","",IFERROR(INDEX(Insumos!$B$6:$B$405,MATCH($B1299,Insumos!$A$6:$A$405,0)),"Código não cadastrado"))</f>
        <v/>
      </c>
      <c r="D1299" s="14">
        <f>IF($B1299="","",IFERROR(INDEX(Insumos!$C$6:$C$405,MATCH($B1299,Insumos!$A$6:$A$405,0)),""))</f>
        <v/>
      </c>
      <c r="E1299" s="20" t="n"/>
      <c r="F1299" s="21" t="n"/>
      <c r="G1299" s="20">
        <f>IF(OR(E1299="",$B1299=""),"",E1299*IF(N(F1299)=0,1,F1299))</f>
        <v/>
      </c>
      <c r="H1299" s="16">
        <f>IF($B1299="","",IFERROR(INDEX(Insumos!$D$6:$D$405,MATCH($B1299,Insumos!$A$6:$A$405,0)),0))</f>
        <v/>
      </c>
      <c r="I1299" s="16">
        <f>IF(G1299="","",G1299*H1299)</f>
        <v/>
      </c>
    </row>
    <row r="1300">
      <c r="A1300" s="14" t="n"/>
      <c r="B1300" s="14" t="n"/>
      <c r="C1300" s="14">
        <f>IF($B1300="","",IFERROR(INDEX(Insumos!$B$6:$B$405,MATCH($B1300,Insumos!$A$6:$A$405,0)),"Código não cadastrado"))</f>
        <v/>
      </c>
      <c r="D1300" s="14">
        <f>IF($B1300="","",IFERROR(INDEX(Insumos!$C$6:$C$405,MATCH($B1300,Insumos!$A$6:$A$405,0)),""))</f>
        <v/>
      </c>
      <c r="E1300" s="20" t="n"/>
      <c r="F1300" s="21" t="n"/>
      <c r="G1300" s="20">
        <f>IF(OR(E1300="",$B1300=""),"",E1300*IF(N(F1300)=0,1,F1300))</f>
        <v/>
      </c>
      <c r="H1300" s="16">
        <f>IF($B1300="","",IFERROR(INDEX(Insumos!$D$6:$D$405,MATCH($B1300,Insumos!$A$6:$A$405,0)),0))</f>
        <v/>
      </c>
      <c r="I1300" s="16">
        <f>IF(G1300="","",G1300*H1300)</f>
        <v/>
      </c>
    </row>
    <row r="1301">
      <c r="A1301" s="14" t="n"/>
      <c r="B1301" s="14" t="n"/>
      <c r="C1301" s="14">
        <f>IF($B1301="","",IFERROR(INDEX(Insumos!$B$6:$B$405,MATCH($B1301,Insumos!$A$6:$A$405,0)),"Código não cadastrado"))</f>
        <v/>
      </c>
      <c r="D1301" s="14">
        <f>IF($B1301="","",IFERROR(INDEX(Insumos!$C$6:$C$405,MATCH($B1301,Insumos!$A$6:$A$405,0)),""))</f>
        <v/>
      </c>
      <c r="E1301" s="20" t="n"/>
      <c r="F1301" s="21" t="n"/>
      <c r="G1301" s="20">
        <f>IF(OR(E1301="",$B1301=""),"",E1301*IF(N(F1301)=0,1,F1301))</f>
        <v/>
      </c>
      <c r="H1301" s="16">
        <f>IF($B1301="","",IFERROR(INDEX(Insumos!$D$6:$D$405,MATCH($B1301,Insumos!$A$6:$A$405,0)),0))</f>
        <v/>
      </c>
      <c r="I1301" s="16">
        <f>IF(G1301="","",G1301*H1301)</f>
        <v/>
      </c>
    </row>
    <row r="1302">
      <c r="A1302" s="14" t="n"/>
      <c r="B1302" s="14" t="n"/>
      <c r="C1302" s="14">
        <f>IF($B1302="","",IFERROR(INDEX(Insumos!$B$6:$B$405,MATCH($B1302,Insumos!$A$6:$A$405,0)),"Código não cadastrado"))</f>
        <v/>
      </c>
      <c r="D1302" s="14">
        <f>IF($B1302="","",IFERROR(INDEX(Insumos!$C$6:$C$405,MATCH($B1302,Insumos!$A$6:$A$405,0)),""))</f>
        <v/>
      </c>
      <c r="E1302" s="20" t="n"/>
      <c r="F1302" s="21" t="n"/>
      <c r="G1302" s="20">
        <f>IF(OR(E1302="",$B1302=""),"",E1302*IF(N(F1302)=0,1,F1302))</f>
        <v/>
      </c>
      <c r="H1302" s="16">
        <f>IF($B1302="","",IFERROR(INDEX(Insumos!$D$6:$D$405,MATCH($B1302,Insumos!$A$6:$A$405,0)),0))</f>
        <v/>
      </c>
      <c r="I1302" s="16">
        <f>IF(G1302="","",G1302*H1302)</f>
        <v/>
      </c>
    </row>
    <row r="1303">
      <c r="A1303" s="14" t="n"/>
      <c r="B1303" s="14" t="n"/>
      <c r="C1303" s="14">
        <f>IF($B1303="","",IFERROR(INDEX(Insumos!$B$6:$B$405,MATCH($B1303,Insumos!$A$6:$A$405,0)),"Código não cadastrado"))</f>
        <v/>
      </c>
      <c r="D1303" s="14">
        <f>IF($B1303="","",IFERROR(INDEX(Insumos!$C$6:$C$405,MATCH($B1303,Insumos!$A$6:$A$405,0)),""))</f>
        <v/>
      </c>
      <c r="E1303" s="20" t="n"/>
      <c r="F1303" s="21" t="n"/>
      <c r="G1303" s="20">
        <f>IF(OR(E1303="",$B1303=""),"",E1303*IF(N(F1303)=0,1,F1303))</f>
        <v/>
      </c>
      <c r="H1303" s="16">
        <f>IF($B1303="","",IFERROR(INDEX(Insumos!$D$6:$D$405,MATCH($B1303,Insumos!$A$6:$A$405,0)),0))</f>
        <v/>
      </c>
      <c r="I1303" s="16">
        <f>IF(G1303="","",G1303*H1303)</f>
        <v/>
      </c>
    </row>
    <row r="1304">
      <c r="A1304" s="14" t="n"/>
      <c r="B1304" s="14" t="n"/>
      <c r="C1304" s="14">
        <f>IF($B1304="","",IFERROR(INDEX(Insumos!$B$6:$B$405,MATCH($B1304,Insumos!$A$6:$A$405,0)),"Código não cadastrado"))</f>
        <v/>
      </c>
      <c r="D1304" s="14">
        <f>IF($B1304="","",IFERROR(INDEX(Insumos!$C$6:$C$405,MATCH($B1304,Insumos!$A$6:$A$405,0)),""))</f>
        <v/>
      </c>
      <c r="E1304" s="20" t="n"/>
      <c r="F1304" s="21" t="n"/>
      <c r="G1304" s="20">
        <f>IF(OR(E1304="",$B1304=""),"",E1304*IF(N(F1304)=0,1,F1304))</f>
        <v/>
      </c>
      <c r="H1304" s="16">
        <f>IF($B1304="","",IFERROR(INDEX(Insumos!$D$6:$D$405,MATCH($B1304,Insumos!$A$6:$A$405,0)),0))</f>
        <v/>
      </c>
      <c r="I1304" s="16">
        <f>IF(G1304="","",G1304*H1304)</f>
        <v/>
      </c>
    </row>
    <row r="1305">
      <c r="A1305" s="14" t="n"/>
      <c r="B1305" s="14" t="n"/>
      <c r="C1305" s="14">
        <f>IF($B1305="","",IFERROR(INDEX(Insumos!$B$6:$B$405,MATCH($B1305,Insumos!$A$6:$A$405,0)),"Código não cadastrado"))</f>
        <v/>
      </c>
      <c r="D1305" s="14">
        <f>IF($B1305="","",IFERROR(INDEX(Insumos!$C$6:$C$405,MATCH($B1305,Insumos!$A$6:$A$405,0)),""))</f>
        <v/>
      </c>
      <c r="E1305" s="20" t="n"/>
      <c r="F1305" s="21" t="n"/>
      <c r="G1305" s="20">
        <f>IF(OR(E1305="",$B1305=""),"",E1305*IF(N(F1305)=0,1,F1305))</f>
        <v/>
      </c>
      <c r="H1305" s="16">
        <f>IF($B1305="","",IFERROR(INDEX(Insumos!$D$6:$D$405,MATCH($B1305,Insumos!$A$6:$A$405,0)),0))</f>
        <v/>
      </c>
      <c r="I1305" s="16">
        <f>IF(G1305="","",G1305*H1305)</f>
        <v/>
      </c>
    </row>
    <row r="1306">
      <c r="A1306" s="14" t="n"/>
      <c r="B1306" s="14" t="n"/>
      <c r="C1306" s="14">
        <f>IF($B1306="","",IFERROR(INDEX(Insumos!$B$6:$B$405,MATCH($B1306,Insumos!$A$6:$A$405,0)),"Código não cadastrado"))</f>
        <v/>
      </c>
      <c r="D1306" s="14">
        <f>IF($B1306="","",IFERROR(INDEX(Insumos!$C$6:$C$405,MATCH($B1306,Insumos!$A$6:$A$405,0)),""))</f>
        <v/>
      </c>
      <c r="E1306" s="20" t="n"/>
      <c r="F1306" s="21" t="n"/>
      <c r="G1306" s="20">
        <f>IF(OR(E1306="",$B1306=""),"",E1306*IF(N(F1306)=0,1,F1306))</f>
        <v/>
      </c>
      <c r="H1306" s="16">
        <f>IF($B1306="","",IFERROR(INDEX(Insumos!$D$6:$D$405,MATCH($B1306,Insumos!$A$6:$A$405,0)),0))</f>
        <v/>
      </c>
      <c r="I1306" s="16">
        <f>IF(G1306="","",G1306*H1306)</f>
        <v/>
      </c>
    </row>
    <row r="1307">
      <c r="A1307" s="14" t="n"/>
      <c r="B1307" s="14" t="n"/>
      <c r="C1307" s="14">
        <f>IF($B1307="","",IFERROR(INDEX(Insumos!$B$6:$B$405,MATCH($B1307,Insumos!$A$6:$A$405,0)),"Código não cadastrado"))</f>
        <v/>
      </c>
      <c r="D1307" s="14">
        <f>IF($B1307="","",IFERROR(INDEX(Insumos!$C$6:$C$405,MATCH($B1307,Insumos!$A$6:$A$405,0)),""))</f>
        <v/>
      </c>
      <c r="E1307" s="20" t="n"/>
      <c r="F1307" s="21" t="n"/>
      <c r="G1307" s="20">
        <f>IF(OR(E1307="",$B1307=""),"",E1307*IF(N(F1307)=0,1,F1307))</f>
        <v/>
      </c>
      <c r="H1307" s="16">
        <f>IF($B1307="","",IFERROR(INDEX(Insumos!$D$6:$D$405,MATCH($B1307,Insumos!$A$6:$A$405,0)),0))</f>
        <v/>
      </c>
      <c r="I1307" s="16">
        <f>IF(G1307="","",G1307*H1307)</f>
        <v/>
      </c>
    </row>
    <row r="1308">
      <c r="A1308" s="14" t="n"/>
      <c r="B1308" s="14" t="n"/>
      <c r="C1308" s="14">
        <f>IF($B1308="","",IFERROR(INDEX(Insumos!$B$6:$B$405,MATCH($B1308,Insumos!$A$6:$A$405,0)),"Código não cadastrado"))</f>
        <v/>
      </c>
      <c r="D1308" s="14">
        <f>IF($B1308="","",IFERROR(INDEX(Insumos!$C$6:$C$405,MATCH($B1308,Insumos!$A$6:$A$405,0)),""))</f>
        <v/>
      </c>
      <c r="E1308" s="20" t="n"/>
      <c r="F1308" s="21" t="n"/>
      <c r="G1308" s="20">
        <f>IF(OR(E1308="",$B1308=""),"",E1308*IF(N(F1308)=0,1,F1308))</f>
        <v/>
      </c>
      <c r="H1308" s="16">
        <f>IF($B1308="","",IFERROR(INDEX(Insumos!$D$6:$D$405,MATCH($B1308,Insumos!$A$6:$A$405,0)),0))</f>
        <v/>
      </c>
      <c r="I1308" s="16">
        <f>IF(G1308="","",G1308*H1308)</f>
        <v/>
      </c>
    </row>
    <row r="1309">
      <c r="A1309" s="14" t="n"/>
      <c r="B1309" s="14" t="n"/>
      <c r="C1309" s="14">
        <f>IF($B1309="","",IFERROR(INDEX(Insumos!$B$6:$B$405,MATCH($B1309,Insumos!$A$6:$A$405,0)),"Código não cadastrado"))</f>
        <v/>
      </c>
      <c r="D1309" s="14">
        <f>IF($B1309="","",IFERROR(INDEX(Insumos!$C$6:$C$405,MATCH($B1309,Insumos!$A$6:$A$405,0)),""))</f>
        <v/>
      </c>
      <c r="E1309" s="20" t="n"/>
      <c r="F1309" s="21" t="n"/>
      <c r="G1309" s="20">
        <f>IF(OR(E1309="",$B1309=""),"",E1309*IF(N(F1309)=0,1,F1309))</f>
        <v/>
      </c>
      <c r="H1309" s="16">
        <f>IF($B1309="","",IFERROR(INDEX(Insumos!$D$6:$D$405,MATCH($B1309,Insumos!$A$6:$A$405,0)),0))</f>
        <v/>
      </c>
      <c r="I1309" s="16">
        <f>IF(G1309="","",G1309*H1309)</f>
        <v/>
      </c>
    </row>
    <row r="1310">
      <c r="A1310" s="14" t="n"/>
      <c r="B1310" s="14" t="n"/>
      <c r="C1310" s="14">
        <f>IF($B1310="","",IFERROR(INDEX(Insumos!$B$6:$B$405,MATCH($B1310,Insumos!$A$6:$A$405,0)),"Código não cadastrado"))</f>
        <v/>
      </c>
      <c r="D1310" s="14">
        <f>IF($B1310="","",IFERROR(INDEX(Insumos!$C$6:$C$405,MATCH($B1310,Insumos!$A$6:$A$405,0)),""))</f>
        <v/>
      </c>
      <c r="E1310" s="20" t="n"/>
      <c r="F1310" s="21" t="n"/>
      <c r="G1310" s="20">
        <f>IF(OR(E1310="",$B1310=""),"",E1310*IF(N(F1310)=0,1,F1310))</f>
        <v/>
      </c>
      <c r="H1310" s="16">
        <f>IF($B1310="","",IFERROR(INDEX(Insumos!$D$6:$D$405,MATCH($B1310,Insumos!$A$6:$A$405,0)),0))</f>
        <v/>
      </c>
      <c r="I1310" s="16">
        <f>IF(G1310="","",G1310*H1310)</f>
        <v/>
      </c>
    </row>
    <row r="1311">
      <c r="A1311" s="14" t="n"/>
      <c r="B1311" s="14" t="n"/>
      <c r="C1311" s="14">
        <f>IF($B1311="","",IFERROR(INDEX(Insumos!$B$6:$B$405,MATCH($B1311,Insumos!$A$6:$A$405,0)),"Código não cadastrado"))</f>
        <v/>
      </c>
      <c r="D1311" s="14">
        <f>IF($B1311="","",IFERROR(INDEX(Insumos!$C$6:$C$405,MATCH($B1311,Insumos!$A$6:$A$405,0)),""))</f>
        <v/>
      </c>
      <c r="E1311" s="20" t="n"/>
      <c r="F1311" s="21" t="n"/>
      <c r="G1311" s="20">
        <f>IF(OR(E1311="",$B1311=""),"",E1311*IF(N(F1311)=0,1,F1311))</f>
        <v/>
      </c>
      <c r="H1311" s="16">
        <f>IF($B1311="","",IFERROR(INDEX(Insumos!$D$6:$D$405,MATCH($B1311,Insumos!$A$6:$A$405,0)),0))</f>
        <v/>
      </c>
      <c r="I1311" s="16">
        <f>IF(G1311="","",G1311*H1311)</f>
        <v/>
      </c>
    </row>
    <row r="1312">
      <c r="A1312" s="14" t="n"/>
      <c r="B1312" s="14" t="n"/>
      <c r="C1312" s="14">
        <f>IF($B1312="","",IFERROR(INDEX(Insumos!$B$6:$B$405,MATCH($B1312,Insumos!$A$6:$A$405,0)),"Código não cadastrado"))</f>
        <v/>
      </c>
      <c r="D1312" s="14">
        <f>IF($B1312="","",IFERROR(INDEX(Insumos!$C$6:$C$405,MATCH($B1312,Insumos!$A$6:$A$405,0)),""))</f>
        <v/>
      </c>
      <c r="E1312" s="20" t="n"/>
      <c r="F1312" s="21" t="n"/>
      <c r="G1312" s="20">
        <f>IF(OR(E1312="",$B1312=""),"",E1312*IF(N(F1312)=0,1,F1312))</f>
        <v/>
      </c>
      <c r="H1312" s="16">
        <f>IF($B1312="","",IFERROR(INDEX(Insumos!$D$6:$D$405,MATCH($B1312,Insumos!$A$6:$A$405,0)),0))</f>
        <v/>
      </c>
      <c r="I1312" s="16">
        <f>IF(G1312="","",G1312*H1312)</f>
        <v/>
      </c>
    </row>
    <row r="1313">
      <c r="A1313" s="14" t="n"/>
      <c r="B1313" s="14" t="n"/>
      <c r="C1313" s="14">
        <f>IF($B1313="","",IFERROR(INDEX(Insumos!$B$6:$B$405,MATCH($B1313,Insumos!$A$6:$A$405,0)),"Código não cadastrado"))</f>
        <v/>
      </c>
      <c r="D1313" s="14">
        <f>IF($B1313="","",IFERROR(INDEX(Insumos!$C$6:$C$405,MATCH($B1313,Insumos!$A$6:$A$405,0)),""))</f>
        <v/>
      </c>
      <c r="E1313" s="20" t="n"/>
      <c r="F1313" s="21" t="n"/>
      <c r="G1313" s="20">
        <f>IF(OR(E1313="",$B1313=""),"",E1313*IF(N(F1313)=0,1,F1313))</f>
        <v/>
      </c>
      <c r="H1313" s="16">
        <f>IF($B1313="","",IFERROR(INDEX(Insumos!$D$6:$D$405,MATCH($B1313,Insumos!$A$6:$A$405,0)),0))</f>
        <v/>
      </c>
      <c r="I1313" s="16">
        <f>IF(G1313="","",G1313*H1313)</f>
        <v/>
      </c>
    </row>
    <row r="1314">
      <c r="A1314" s="14" t="n"/>
      <c r="B1314" s="14" t="n"/>
      <c r="C1314" s="14">
        <f>IF($B1314="","",IFERROR(INDEX(Insumos!$B$6:$B$405,MATCH($B1314,Insumos!$A$6:$A$405,0)),"Código não cadastrado"))</f>
        <v/>
      </c>
      <c r="D1314" s="14">
        <f>IF($B1314="","",IFERROR(INDEX(Insumos!$C$6:$C$405,MATCH($B1314,Insumos!$A$6:$A$405,0)),""))</f>
        <v/>
      </c>
      <c r="E1314" s="20" t="n"/>
      <c r="F1314" s="21" t="n"/>
      <c r="G1314" s="20">
        <f>IF(OR(E1314="",$B1314=""),"",E1314*IF(N(F1314)=0,1,F1314))</f>
        <v/>
      </c>
      <c r="H1314" s="16">
        <f>IF($B1314="","",IFERROR(INDEX(Insumos!$D$6:$D$405,MATCH($B1314,Insumos!$A$6:$A$405,0)),0))</f>
        <v/>
      </c>
      <c r="I1314" s="16">
        <f>IF(G1314="","",G1314*H1314)</f>
        <v/>
      </c>
    </row>
    <row r="1315">
      <c r="A1315" s="14" t="n"/>
      <c r="B1315" s="14" t="n"/>
      <c r="C1315" s="14">
        <f>IF($B1315="","",IFERROR(INDEX(Insumos!$B$6:$B$405,MATCH($B1315,Insumos!$A$6:$A$405,0)),"Código não cadastrado"))</f>
        <v/>
      </c>
      <c r="D1315" s="14">
        <f>IF($B1315="","",IFERROR(INDEX(Insumos!$C$6:$C$405,MATCH($B1315,Insumos!$A$6:$A$405,0)),""))</f>
        <v/>
      </c>
      <c r="E1315" s="20" t="n"/>
      <c r="F1315" s="21" t="n"/>
      <c r="G1315" s="20">
        <f>IF(OR(E1315="",$B1315=""),"",E1315*IF(N(F1315)=0,1,F1315))</f>
        <v/>
      </c>
      <c r="H1315" s="16">
        <f>IF($B1315="","",IFERROR(INDEX(Insumos!$D$6:$D$405,MATCH($B1315,Insumos!$A$6:$A$405,0)),0))</f>
        <v/>
      </c>
      <c r="I1315" s="16">
        <f>IF(G1315="","",G1315*H1315)</f>
        <v/>
      </c>
    </row>
    <row r="1316">
      <c r="A1316" s="14" t="n"/>
      <c r="B1316" s="14" t="n"/>
      <c r="C1316" s="14">
        <f>IF($B1316="","",IFERROR(INDEX(Insumos!$B$6:$B$405,MATCH($B1316,Insumos!$A$6:$A$405,0)),"Código não cadastrado"))</f>
        <v/>
      </c>
      <c r="D1316" s="14">
        <f>IF($B1316="","",IFERROR(INDEX(Insumos!$C$6:$C$405,MATCH($B1316,Insumos!$A$6:$A$405,0)),""))</f>
        <v/>
      </c>
      <c r="E1316" s="20" t="n"/>
      <c r="F1316" s="21" t="n"/>
      <c r="G1316" s="20">
        <f>IF(OR(E1316="",$B1316=""),"",E1316*IF(N(F1316)=0,1,F1316))</f>
        <v/>
      </c>
      <c r="H1316" s="16">
        <f>IF($B1316="","",IFERROR(INDEX(Insumos!$D$6:$D$405,MATCH($B1316,Insumos!$A$6:$A$405,0)),0))</f>
        <v/>
      </c>
      <c r="I1316" s="16">
        <f>IF(G1316="","",G1316*H1316)</f>
        <v/>
      </c>
    </row>
    <row r="1317">
      <c r="A1317" s="14" t="n"/>
      <c r="B1317" s="14" t="n"/>
      <c r="C1317" s="14">
        <f>IF($B1317="","",IFERROR(INDEX(Insumos!$B$6:$B$405,MATCH($B1317,Insumos!$A$6:$A$405,0)),"Código não cadastrado"))</f>
        <v/>
      </c>
      <c r="D1317" s="14">
        <f>IF($B1317="","",IFERROR(INDEX(Insumos!$C$6:$C$405,MATCH($B1317,Insumos!$A$6:$A$405,0)),""))</f>
        <v/>
      </c>
      <c r="E1317" s="20" t="n"/>
      <c r="F1317" s="21" t="n"/>
      <c r="G1317" s="20">
        <f>IF(OR(E1317="",$B1317=""),"",E1317*IF(N(F1317)=0,1,F1317))</f>
        <v/>
      </c>
      <c r="H1317" s="16">
        <f>IF($B1317="","",IFERROR(INDEX(Insumos!$D$6:$D$405,MATCH($B1317,Insumos!$A$6:$A$405,0)),0))</f>
        <v/>
      </c>
      <c r="I1317" s="16">
        <f>IF(G1317="","",G1317*H1317)</f>
        <v/>
      </c>
    </row>
    <row r="1318">
      <c r="A1318" s="14" t="n"/>
      <c r="B1318" s="14" t="n"/>
      <c r="C1318" s="14">
        <f>IF($B1318="","",IFERROR(INDEX(Insumos!$B$6:$B$405,MATCH($B1318,Insumos!$A$6:$A$405,0)),"Código não cadastrado"))</f>
        <v/>
      </c>
      <c r="D1318" s="14">
        <f>IF($B1318="","",IFERROR(INDEX(Insumos!$C$6:$C$405,MATCH($B1318,Insumos!$A$6:$A$405,0)),""))</f>
        <v/>
      </c>
      <c r="E1318" s="20" t="n"/>
      <c r="F1318" s="21" t="n"/>
      <c r="G1318" s="20">
        <f>IF(OR(E1318="",$B1318=""),"",E1318*IF(N(F1318)=0,1,F1318))</f>
        <v/>
      </c>
      <c r="H1318" s="16">
        <f>IF($B1318="","",IFERROR(INDEX(Insumos!$D$6:$D$405,MATCH($B1318,Insumos!$A$6:$A$405,0)),0))</f>
        <v/>
      </c>
      <c r="I1318" s="16">
        <f>IF(G1318="","",G1318*H1318)</f>
        <v/>
      </c>
    </row>
    <row r="1319">
      <c r="A1319" s="14" t="n"/>
      <c r="B1319" s="14" t="n"/>
      <c r="C1319" s="14">
        <f>IF($B1319="","",IFERROR(INDEX(Insumos!$B$6:$B$405,MATCH($B1319,Insumos!$A$6:$A$405,0)),"Código não cadastrado"))</f>
        <v/>
      </c>
      <c r="D1319" s="14">
        <f>IF($B1319="","",IFERROR(INDEX(Insumos!$C$6:$C$405,MATCH($B1319,Insumos!$A$6:$A$405,0)),""))</f>
        <v/>
      </c>
      <c r="E1319" s="20" t="n"/>
      <c r="F1319" s="21" t="n"/>
      <c r="G1319" s="20">
        <f>IF(OR(E1319="",$B1319=""),"",E1319*IF(N(F1319)=0,1,F1319))</f>
        <v/>
      </c>
      <c r="H1319" s="16">
        <f>IF($B1319="","",IFERROR(INDEX(Insumos!$D$6:$D$405,MATCH($B1319,Insumos!$A$6:$A$405,0)),0))</f>
        <v/>
      </c>
      <c r="I1319" s="16">
        <f>IF(G1319="","",G1319*H1319)</f>
        <v/>
      </c>
    </row>
    <row r="1320">
      <c r="A1320" s="14" t="n"/>
      <c r="B1320" s="14" t="n"/>
      <c r="C1320" s="14">
        <f>IF($B1320="","",IFERROR(INDEX(Insumos!$B$6:$B$405,MATCH($B1320,Insumos!$A$6:$A$405,0)),"Código não cadastrado"))</f>
        <v/>
      </c>
      <c r="D1320" s="14">
        <f>IF($B1320="","",IFERROR(INDEX(Insumos!$C$6:$C$405,MATCH($B1320,Insumos!$A$6:$A$405,0)),""))</f>
        <v/>
      </c>
      <c r="E1320" s="20" t="n"/>
      <c r="F1320" s="21" t="n"/>
      <c r="G1320" s="20">
        <f>IF(OR(E1320="",$B1320=""),"",E1320*IF(N(F1320)=0,1,F1320))</f>
        <v/>
      </c>
      <c r="H1320" s="16">
        <f>IF($B1320="","",IFERROR(INDEX(Insumos!$D$6:$D$405,MATCH($B1320,Insumos!$A$6:$A$405,0)),0))</f>
        <v/>
      </c>
      <c r="I1320" s="16">
        <f>IF(G1320="","",G1320*H1320)</f>
        <v/>
      </c>
    </row>
    <row r="1321">
      <c r="A1321" s="14" t="n"/>
      <c r="B1321" s="14" t="n"/>
      <c r="C1321" s="14">
        <f>IF($B1321="","",IFERROR(INDEX(Insumos!$B$6:$B$405,MATCH($B1321,Insumos!$A$6:$A$405,0)),"Código não cadastrado"))</f>
        <v/>
      </c>
      <c r="D1321" s="14">
        <f>IF($B1321="","",IFERROR(INDEX(Insumos!$C$6:$C$405,MATCH($B1321,Insumos!$A$6:$A$405,0)),""))</f>
        <v/>
      </c>
      <c r="E1321" s="20" t="n"/>
      <c r="F1321" s="21" t="n"/>
      <c r="G1321" s="20">
        <f>IF(OR(E1321="",$B1321=""),"",E1321*IF(N(F1321)=0,1,F1321))</f>
        <v/>
      </c>
      <c r="H1321" s="16">
        <f>IF($B1321="","",IFERROR(INDEX(Insumos!$D$6:$D$405,MATCH($B1321,Insumos!$A$6:$A$405,0)),0))</f>
        <v/>
      </c>
      <c r="I1321" s="16">
        <f>IF(G1321="","",G1321*H1321)</f>
        <v/>
      </c>
    </row>
    <row r="1322">
      <c r="A1322" s="14" t="n"/>
      <c r="B1322" s="14" t="n"/>
      <c r="C1322" s="14">
        <f>IF($B1322="","",IFERROR(INDEX(Insumos!$B$6:$B$405,MATCH($B1322,Insumos!$A$6:$A$405,0)),"Código não cadastrado"))</f>
        <v/>
      </c>
      <c r="D1322" s="14">
        <f>IF($B1322="","",IFERROR(INDEX(Insumos!$C$6:$C$405,MATCH($B1322,Insumos!$A$6:$A$405,0)),""))</f>
        <v/>
      </c>
      <c r="E1322" s="20" t="n"/>
      <c r="F1322" s="21" t="n"/>
      <c r="G1322" s="20">
        <f>IF(OR(E1322="",$B1322=""),"",E1322*IF(N(F1322)=0,1,F1322))</f>
        <v/>
      </c>
      <c r="H1322" s="16">
        <f>IF($B1322="","",IFERROR(INDEX(Insumos!$D$6:$D$405,MATCH($B1322,Insumos!$A$6:$A$405,0)),0))</f>
        <v/>
      </c>
      <c r="I1322" s="16">
        <f>IF(G1322="","",G1322*H1322)</f>
        <v/>
      </c>
    </row>
    <row r="1323">
      <c r="A1323" s="14" t="n"/>
      <c r="B1323" s="14" t="n"/>
      <c r="C1323" s="14">
        <f>IF($B1323="","",IFERROR(INDEX(Insumos!$B$6:$B$405,MATCH($B1323,Insumos!$A$6:$A$405,0)),"Código não cadastrado"))</f>
        <v/>
      </c>
      <c r="D1323" s="14">
        <f>IF($B1323="","",IFERROR(INDEX(Insumos!$C$6:$C$405,MATCH($B1323,Insumos!$A$6:$A$405,0)),""))</f>
        <v/>
      </c>
      <c r="E1323" s="20" t="n"/>
      <c r="F1323" s="21" t="n"/>
      <c r="G1323" s="20">
        <f>IF(OR(E1323="",$B1323=""),"",E1323*IF(N(F1323)=0,1,F1323))</f>
        <v/>
      </c>
      <c r="H1323" s="16">
        <f>IF($B1323="","",IFERROR(INDEX(Insumos!$D$6:$D$405,MATCH($B1323,Insumos!$A$6:$A$405,0)),0))</f>
        <v/>
      </c>
      <c r="I1323" s="16">
        <f>IF(G1323="","",G1323*H1323)</f>
        <v/>
      </c>
    </row>
    <row r="1324">
      <c r="A1324" s="14" t="n"/>
      <c r="B1324" s="14" t="n"/>
      <c r="C1324" s="14">
        <f>IF($B1324="","",IFERROR(INDEX(Insumos!$B$6:$B$405,MATCH($B1324,Insumos!$A$6:$A$405,0)),"Código não cadastrado"))</f>
        <v/>
      </c>
      <c r="D1324" s="14">
        <f>IF($B1324="","",IFERROR(INDEX(Insumos!$C$6:$C$405,MATCH($B1324,Insumos!$A$6:$A$405,0)),""))</f>
        <v/>
      </c>
      <c r="E1324" s="20" t="n"/>
      <c r="F1324" s="21" t="n"/>
      <c r="G1324" s="20">
        <f>IF(OR(E1324="",$B1324=""),"",E1324*IF(N(F1324)=0,1,F1324))</f>
        <v/>
      </c>
      <c r="H1324" s="16">
        <f>IF($B1324="","",IFERROR(INDEX(Insumos!$D$6:$D$405,MATCH($B1324,Insumos!$A$6:$A$405,0)),0))</f>
        <v/>
      </c>
      <c r="I1324" s="16">
        <f>IF(G1324="","",G1324*H1324)</f>
        <v/>
      </c>
    </row>
    <row r="1325">
      <c r="A1325" s="14" t="n"/>
      <c r="B1325" s="14" t="n"/>
      <c r="C1325" s="14">
        <f>IF($B1325="","",IFERROR(INDEX(Insumos!$B$6:$B$405,MATCH($B1325,Insumos!$A$6:$A$405,0)),"Código não cadastrado"))</f>
        <v/>
      </c>
      <c r="D1325" s="14">
        <f>IF($B1325="","",IFERROR(INDEX(Insumos!$C$6:$C$405,MATCH($B1325,Insumos!$A$6:$A$405,0)),""))</f>
        <v/>
      </c>
      <c r="E1325" s="20" t="n"/>
      <c r="F1325" s="21" t="n"/>
      <c r="G1325" s="20">
        <f>IF(OR(E1325="",$B1325=""),"",E1325*IF(N(F1325)=0,1,F1325))</f>
        <v/>
      </c>
      <c r="H1325" s="16">
        <f>IF($B1325="","",IFERROR(INDEX(Insumos!$D$6:$D$405,MATCH($B1325,Insumos!$A$6:$A$405,0)),0))</f>
        <v/>
      </c>
      <c r="I1325" s="16">
        <f>IF(G1325="","",G1325*H1325)</f>
        <v/>
      </c>
    </row>
    <row r="1326">
      <c r="A1326" s="14" t="n"/>
      <c r="B1326" s="14" t="n"/>
      <c r="C1326" s="14">
        <f>IF($B1326="","",IFERROR(INDEX(Insumos!$B$6:$B$405,MATCH($B1326,Insumos!$A$6:$A$405,0)),"Código não cadastrado"))</f>
        <v/>
      </c>
      <c r="D1326" s="14">
        <f>IF($B1326="","",IFERROR(INDEX(Insumos!$C$6:$C$405,MATCH($B1326,Insumos!$A$6:$A$405,0)),""))</f>
        <v/>
      </c>
      <c r="E1326" s="20" t="n"/>
      <c r="F1326" s="21" t="n"/>
      <c r="G1326" s="20">
        <f>IF(OR(E1326="",$B1326=""),"",E1326*IF(N(F1326)=0,1,F1326))</f>
        <v/>
      </c>
      <c r="H1326" s="16">
        <f>IF($B1326="","",IFERROR(INDEX(Insumos!$D$6:$D$405,MATCH($B1326,Insumos!$A$6:$A$405,0)),0))</f>
        <v/>
      </c>
      <c r="I1326" s="16">
        <f>IF(G1326="","",G1326*H1326)</f>
        <v/>
      </c>
    </row>
    <row r="1327">
      <c r="A1327" s="14" t="n"/>
      <c r="B1327" s="14" t="n"/>
      <c r="C1327" s="14">
        <f>IF($B1327="","",IFERROR(INDEX(Insumos!$B$6:$B$405,MATCH($B1327,Insumos!$A$6:$A$405,0)),"Código não cadastrado"))</f>
        <v/>
      </c>
      <c r="D1327" s="14">
        <f>IF($B1327="","",IFERROR(INDEX(Insumos!$C$6:$C$405,MATCH($B1327,Insumos!$A$6:$A$405,0)),""))</f>
        <v/>
      </c>
      <c r="E1327" s="20" t="n"/>
      <c r="F1327" s="21" t="n"/>
      <c r="G1327" s="20">
        <f>IF(OR(E1327="",$B1327=""),"",E1327*IF(N(F1327)=0,1,F1327))</f>
        <v/>
      </c>
      <c r="H1327" s="16">
        <f>IF($B1327="","",IFERROR(INDEX(Insumos!$D$6:$D$405,MATCH($B1327,Insumos!$A$6:$A$405,0)),0))</f>
        <v/>
      </c>
      <c r="I1327" s="16">
        <f>IF(G1327="","",G1327*H1327)</f>
        <v/>
      </c>
    </row>
    <row r="1328">
      <c r="A1328" s="14" t="n"/>
      <c r="B1328" s="14" t="n"/>
      <c r="C1328" s="14">
        <f>IF($B1328="","",IFERROR(INDEX(Insumos!$B$6:$B$405,MATCH($B1328,Insumos!$A$6:$A$405,0)),"Código não cadastrado"))</f>
        <v/>
      </c>
      <c r="D1328" s="14">
        <f>IF($B1328="","",IFERROR(INDEX(Insumos!$C$6:$C$405,MATCH($B1328,Insumos!$A$6:$A$405,0)),""))</f>
        <v/>
      </c>
      <c r="E1328" s="20" t="n"/>
      <c r="F1328" s="21" t="n"/>
      <c r="G1328" s="20">
        <f>IF(OR(E1328="",$B1328=""),"",E1328*IF(N(F1328)=0,1,F1328))</f>
        <v/>
      </c>
      <c r="H1328" s="16">
        <f>IF($B1328="","",IFERROR(INDEX(Insumos!$D$6:$D$405,MATCH($B1328,Insumos!$A$6:$A$405,0)),0))</f>
        <v/>
      </c>
      <c r="I1328" s="16">
        <f>IF(G1328="","",G1328*H1328)</f>
        <v/>
      </c>
    </row>
    <row r="1329">
      <c r="A1329" s="14" t="n"/>
      <c r="B1329" s="14" t="n"/>
      <c r="C1329" s="14">
        <f>IF($B1329="","",IFERROR(INDEX(Insumos!$B$6:$B$405,MATCH($B1329,Insumos!$A$6:$A$405,0)),"Código não cadastrado"))</f>
        <v/>
      </c>
      <c r="D1329" s="14">
        <f>IF($B1329="","",IFERROR(INDEX(Insumos!$C$6:$C$405,MATCH($B1329,Insumos!$A$6:$A$405,0)),""))</f>
        <v/>
      </c>
      <c r="E1329" s="20" t="n"/>
      <c r="F1329" s="21" t="n"/>
      <c r="G1329" s="20">
        <f>IF(OR(E1329="",$B1329=""),"",E1329*IF(N(F1329)=0,1,F1329))</f>
        <v/>
      </c>
      <c r="H1329" s="16">
        <f>IF($B1329="","",IFERROR(INDEX(Insumos!$D$6:$D$405,MATCH($B1329,Insumos!$A$6:$A$405,0)),0))</f>
        <v/>
      </c>
      <c r="I1329" s="16">
        <f>IF(G1329="","",G1329*H1329)</f>
        <v/>
      </c>
    </row>
    <row r="1330">
      <c r="A1330" s="14" t="n"/>
      <c r="B1330" s="14" t="n"/>
      <c r="C1330" s="14">
        <f>IF($B1330="","",IFERROR(INDEX(Insumos!$B$6:$B$405,MATCH($B1330,Insumos!$A$6:$A$405,0)),"Código não cadastrado"))</f>
        <v/>
      </c>
      <c r="D1330" s="14">
        <f>IF($B1330="","",IFERROR(INDEX(Insumos!$C$6:$C$405,MATCH($B1330,Insumos!$A$6:$A$405,0)),""))</f>
        <v/>
      </c>
      <c r="E1330" s="20" t="n"/>
      <c r="F1330" s="21" t="n"/>
      <c r="G1330" s="20">
        <f>IF(OR(E1330="",$B1330=""),"",E1330*IF(N(F1330)=0,1,F1330))</f>
        <v/>
      </c>
      <c r="H1330" s="16">
        <f>IF($B1330="","",IFERROR(INDEX(Insumos!$D$6:$D$405,MATCH($B1330,Insumos!$A$6:$A$405,0)),0))</f>
        <v/>
      </c>
      <c r="I1330" s="16">
        <f>IF(G1330="","",G1330*H1330)</f>
        <v/>
      </c>
    </row>
    <row r="1331">
      <c r="A1331" s="14" t="n"/>
      <c r="B1331" s="14" t="n"/>
      <c r="C1331" s="14">
        <f>IF($B1331="","",IFERROR(INDEX(Insumos!$B$6:$B$405,MATCH($B1331,Insumos!$A$6:$A$405,0)),"Código não cadastrado"))</f>
        <v/>
      </c>
      <c r="D1331" s="14">
        <f>IF($B1331="","",IFERROR(INDEX(Insumos!$C$6:$C$405,MATCH($B1331,Insumos!$A$6:$A$405,0)),""))</f>
        <v/>
      </c>
      <c r="E1331" s="20" t="n"/>
      <c r="F1331" s="21" t="n"/>
      <c r="G1331" s="20">
        <f>IF(OR(E1331="",$B1331=""),"",E1331*IF(N(F1331)=0,1,F1331))</f>
        <v/>
      </c>
      <c r="H1331" s="16">
        <f>IF($B1331="","",IFERROR(INDEX(Insumos!$D$6:$D$405,MATCH($B1331,Insumos!$A$6:$A$405,0)),0))</f>
        <v/>
      </c>
      <c r="I1331" s="16">
        <f>IF(G1331="","",G1331*H1331)</f>
        <v/>
      </c>
    </row>
    <row r="1332">
      <c r="A1332" s="14" t="n"/>
      <c r="B1332" s="14" t="n"/>
      <c r="C1332" s="14">
        <f>IF($B1332="","",IFERROR(INDEX(Insumos!$B$6:$B$405,MATCH($B1332,Insumos!$A$6:$A$405,0)),"Código não cadastrado"))</f>
        <v/>
      </c>
      <c r="D1332" s="14">
        <f>IF($B1332="","",IFERROR(INDEX(Insumos!$C$6:$C$405,MATCH($B1332,Insumos!$A$6:$A$405,0)),""))</f>
        <v/>
      </c>
      <c r="E1332" s="20" t="n"/>
      <c r="F1332" s="21" t="n"/>
      <c r="G1332" s="20">
        <f>IF(OR(E1332="",$B1332=""),"",E1332*IF(N(F1332)=0,1,F1332))</f>
        <v/>
      </c>
      <c r="H1332" s="16">
        <f>IF($B1332="","",IFERROR(INDEX(Insumos!$D$6:$D$405,MATCH($B1332,Insumos!$A$6:$A$405,0)),0))</f>
        <v/>
      </c>
      <c r="I1332" s="16">
        <f>IF(G1332="","",G1332*H1332)</f>
        <v/>
      </c>
    </row>
    <row r="1333">
      <c r="A1333" s="14" t="n"/>
      <c r="B1333" s="14" t="n"/>
      <c r="C1333" s="14">
        <f>IF($B1333="","",IFERROR(INDEX(Insumos!$B$6:$B$405,MATCH($B1333,Insumos!$A$6:$A$405,0)),"Código não cadastrado"))</f>
        <v/>
      </c>
      <c r="D1333" s="14">
        <f>IF($B1333="","",IFERROR(INDEX(Insumos!$C$6:$C$405,MATCH($B1333,Insumos!$A$6:$A$405,0)),""))</f>
        <v/>
      </c>
      <c r="E1333" s="20" t="n"/>
      <c r="F1333" s="21" t="n"/>
      <c r="G1333" s="20">
        <f>IF(OR(E1333="",$B1333=""),"",E1333*IF(N(F1333)=0,1,F1333))</f>
        <v/>
      </c>
      <c r="H1333" s="16">
        <f>IF($B1333="","",IFERROR(INDEX(Insumos!$D$6:$D$405,MATCH($B1333,Insumos!$A$6:$A$405,0)),0))</f>
        <v/>
      </c>
      <c r="I1333" s="16">
        <f>IF(G1333="","",G1333*H1333)</f>
        <v/>
      </c>
    </row>
    <row r="1334">
      <c r="A1334" s="14" t="n"/>
      <c r="B1334" s="14" t="n"/>
      <c r="C1334" s="14">
        <f>IF($B1334="","",IFERROR(INDEX(Insumos!$B$6:$B$405,MATCH($B1334,Insumos!$A$6:$A$405,0)),"Código não cadastrado"))</f>
        <v/>
      </c>
      <c r="D1334" s="14">
        <f>IF($B1334="","",IFERROR(INDEX(Insumos!$C$6:$C$405,MATCH($B1334,Insumos!$A$6:$A$405,0)),""))</f>
        <v/>
      </c>
      <c r="E1334" s="20" t="n"/>
      <c r="F1334" s="21" t="n"/>
      <c r="G1334" s="20">
        <f>IF(OR(E1334="",$B1334=""),"",E1334*IF(N(F1334)=0,1,F1334))</f>
        <v/>
      </c>
      <c r="H1334" s="16">
        <f>IF($B1334="","",IFERROR(INDEX(Insumos!$D$6:$D$405,MATCH($B1334,Insumos!$A$6:$A$405,0)),0))</f>
        <v/>
      </c>
      <c r="I1334" s="16">
        <f>IF(G1334="","",G1334*H1334)</f>
        <v/>
      </c>
    </row>
    <row r="1335">
      <c r="A1335" s="14" t="n"/>
      <c r="B1335" s="14" t="n"/>
      <c r="C1335" s="14">
        <f>IF($B1335="","",IFERROR(INDEX(Insumos!$B$6:$B$405,MATCH($B1335,Insumos!$A$6:$A$405,0)),"Código não cadastrado"))</f>
        <v/>
      </c>
      <c r="D1335" s="14">
        <f>IF($B1335="","",IFERROR(INDEX(Insumos!$C$6:$C$405,MATCH($B1335,Insumos!$A$6:$A$405,0)),""))</f>
        <v/>
      </c>
      <c r="E1335" s="20" t="n"/>
      <c r="F1335" s="21" t="n"/>
      <c r="G1335" s="20">
        <f>IF(OR(E1335="",$B1335=""),"",E1335*IF(N(F1335)=0,1,F1335))</f>
        <v/>
      </c>
      <c r="H1335" s="16">
        <f>IF($B1335="","",IFERROR(INDEX(Insumos!$D$6:$D$405,MATCH($B1335,Insumos!$A$6:$A$405,0)),0))</f>
        <v/>
      </c>
      <c r="I1335" s="16">
        <f>IF(G1335="","",G1335*H1335)</f>
        <v/>
      </c>
    </row>
    <row r="1336">
      <c r="A1336" s="14" t="n"/>
      <c r="B1336" s="14" t="n"/>
      <c r="C1336" s="14">
        <f>IF($B1336="","",IFERROR(INDEX(Insumos!$B$6:$B$405,MATCH($B1336,Insumos!$A$6:$A$405,0)),"Código não cadastrado"))</f>
        <v/>
      </c>
      <c r="D1336" s="14">
        <f>IF($B1336="","",IFERROR(INDEX(Insumos!$C$6:$C$405,MATCH($B1336,Insumos!$A$6:$A$405,0)),""))</f>
        <v/>
      </c>
      <c r="E1336" s="20" t="n"/>
      <c r="F1336" s="21" t="n"/>
      <c r="G1336" s="20">
        <f>IF(OR(E1336="",$B1336=""),"",E1336*IF(N(F1336)=0,1,F1336))</f>
        <v/>
      </c>
      <c r="H1336" s="16">
        <f>IF($B1336="","",IFERROR(INDEX(Insumos!$D$6:$D$405,MATCH($B1336,Insumos!$A$6:$A$405,0)),0))</f>
        <v/>
      </c>
      <c r="I1336" s="16">
        <f>IF(G1336="","",G1336*H1336)</f>
        <v/>
      </c>
    </row>
    <row r="1337">
      <c r="A1337" s="14" t="n"/>
      <c r="B1337" s="14" t="n"/>
      <c r="C1337" s="14">
        <f>IF($B1337="","",IFERROR(INDEX(Insumos!$B$6:$B$405,MATCH($B1337,Insumos!$A$6:$A$405,0)),"Código não cadastrado"))</f>
        <v/>
      </c>
      <c r="D1337" s="14">
        <f>IF($B1337="","",IFERROR(INDEX(Insumos!$C$6:$C$405,MATCH($B1337,Insumos!$A$6:$A$405,0)),""))</f>
        <v/>
      </c>
      <c r="E1337" s="20" t="n"/>
      <c r="F1337" s="21" t="n"/>
      <c r="G1337" s="20">
        <f>IF(OR(E1337="",$B1337=""),"",E1337*IF(N(F1337)=0,1,F1337))</f>
        <v/>
      </c>
      <c r="H1337" s="16">
        <f>IF($B1337="","",IFERROR(INDEX(Insumos!$D$6:$D$405,MATCH($B1337,Insumos!$A$6:$A$405,0)),0))</f>
        <v/>
      </c>
      <c r="I1337" s="16">
        <f>IF(G1337="","",G1337*H1337)</f>
        <v/>
      </c>
    </row>
    <row r="1338">
      <c r="A1338" s="14" t="n"/>
      <c r="B1338" s="14" t="n"/>
      <c r="C1338" s="14">
        <f>IF($B1338="","",IFERROR(INDEX(Insumos!$B$6:$B$405,MATCH($B1338,Insumos!$A$6:$A$405,0)),"Código não cadastrado"))</f>
        <v/>
      </c>
      <c r="D1338" s="14">
        <f>IF($B1338="","",IFERROR(INDEX(Insumos!$C$6:$C$405,MATCH($B1338,Insumos!$A$6:$A$405,0)),""))</f>
        <v/>
      </c>
      <c r="E1338" s="20" t="n"/>
      <c r="F1338" s="21" t="n"/>
      <c r="G1338" s="20">
        <f>IF(OR(E1338="",$B1338=""),"",E1338*IF(N(F1338)=0,1,F1338))</f>
        <v/>
      </c>
      <c r="H1338" s="16">
        <f>IF($B1338="","",IFERROR(INDEX(Insumos!$D$6:$D$405,MATCH($B1338,Insumos!$A$6:$A$405,0)),0))</f>
        <v/>
      </c>
      <c r="I1338" s="16">
        <f>IF(G1338="","",G1338*H1338)</f>
        <v/>
      </c>
    </row>
    <row r="1339">
      <c r="A1339" s="14" t="n"/>
      <c r="B1339" s="14" t="n"/>
      <c r="C1339" s="14">
        <f>IF($B1339="","",IFERROR(INDEX(Insumos!$B$6:$B$405,MATCH($B1339,Insumos!$A$6:$A$405,0)),"Código não cadastrado"))</f>
        <v/>
      </c>
      <c r="D1339" s="14">
        <f>IF($B1339="","",IFERROR(INDEX(Insumos!$C$6:$C$405,MATCH($B1339,Insumos!$A$6:$A$405,0)),""))</f>
        <v/>
      </c>
      <c r="E1339" s="20" t="n"/>
      <c r="F1339" s="21" t="n"/>
      <c r="G1339" s="20">
        <f>IF(OR(E1339="",$B1339=""),"",E1339*IF(N(F1339)=0,1,F1339))</f>
        <v/>
      </c>
      <c r="H1339" s="16">
        <f>IF($B1339="","",IFERROR(INDEX(Insumos!$D$6:$D$405,MATCH($B1339,Insumos!$A$6:$A$405,0)),0))</f>
        <v/>
      </c>
      <c r="I1339" s="16">
        <f>IF(G1339="","",G1339*H1339)</f>
        <v/>
      </c>
    </row>
    <row r="1340">
      <c r="A1340" s="14" t="n"/>
      <c r="B1340" s="14" t="n"/>
      <c r="C1340" s="14">
        <f>IF($B1340="","",IFERROR(INDEX(Insumos!$B$6:$B$405,MATCH($B1340,Insumos!$A$6:$A$405,0)),"Código não cadastrado"))</f>
        <v/>
      </c>
      <c r="D1340" s="14">
        <f>IF($B1340="","",IFERROR(INDEX(Insumos!$C$6:$C$405,MATCH($B1340,Insumos!$A$6:$A$405,0)),""))</f>
        <v/>
      </c>
      <c r="E1340" s="20" t="n"/>
      <c r="F1340" s="21" t="n"/>
      <c r="G1340" s="20">
        <f>IF(OR(E1340="",$B1340=""),"",E1340*IF(N(F1340)=0,1,F1340))</f>
        <v/>
      </c>
      <c r="H1340" s="16">
        <f>IF($B1340="","",IFERROR(INDEX(Insumos!$D$6:$D$405,MATCH($B1340,Insumos!$A$6:$A$405,0)),0))</f>
        <v/>
      </c>
      <c r="I1340" s="16">
        <f>IF(G1340="","",G1340*H1340)</f>
        <v/>
      </c>
    </row>
    <row r="1341">
      <c r="A1341" s="14" t="n"/>
      <c r="B1341" s="14" t="n"/>
      <c r="C1341" s="14">
        <f>IF($B1341="","",IFERROR(INDEX(Insumos!$B$6:$B$405,MATCH($B1341,Insumos!$A$6:$A$405,0)),"Código não cadastrado"))</f>
        <v/>
      </c>
      <c r="D1341" s="14">
        <f>IF($B1341="","",IFERROR(INDEX(Insumos!$C$6:$C$405,MATCH($B1341,Insumos!$A$6:$A$405,0)),""))</f>
        <v/>
      </c>
      <c r="E1341" s="20" t="n"/>
      <c r="F1341" s="21" t="n"/>
      <c r="G1341" s="20">
        <f>IF(OR(E1341="",$B1341=""),"",E1341*IF(N(F1341)=0,1,F1341))</f>
        <v/>
      </c>
      <c r="H1341" s="16">
        <f>IF($B1341="","",IFERROR(INDEX(Insumos!$D$6:$D$405,MATCH($B1341,Insumos!$A$6:$A$405,0)),0))</f>
        <v/>
      </c>
      <c r="I1341" s="16">
        <f>IF(G1341="","",G1341*H1341)</f>
        <v/>
      </c>
    </row>
    <row r="1342">
      <c r="A1342" s="14" t="n"/>
      <c r="B1342" s="14" t="n"/>
      <c r="C1342" s="14">
        <f>IF($B1342="","",IFERROR(INDEX(Insumos!$B$6:$B$405,MATCH($B1342,Insumos!$A$6:$A$405,0)),"Código não cadastrado"))</f>
        <v/>
      </c>
      <c r="D1342" s="14">
        <f>IF($B1342="","",IFERROR(INDEX(Insumos!$C$6:$C$405,MATCH($B1342,Insumos!$A$6:$A$405,0)),""))</f>
        <v/>
      </c>
      <c r="E1342" s="20" t="n"/>
      <c r="F1342" s="21" t="n"/>
      <c r="G1342" s="20">
        <f>IF(OR(E1342="",$B1342=""),"",E1342*IF(N(F1342)=0,1,F1342))</f>
        <v/>
      </c>
      <c r="H1342" s="16">
        <f>IF($B1342="","",IFERROR(INDEX(Insumos!$D$6:$D$405,MATCH($B1342,Insumos!$A$6:$A$405,0)),0))</f>
        <v/>
      </c>
      <c r="I1342" s="16">
        <f>IF(G1342="","",G1342*H1342)</f>
        <v/>
      </c>
    </row>
    <row r="1343">
      <c r="A1343" s="14" t="n"/>
      <c r="B1343" s="14" t="n"/>
      <c r="C1343" s="14">
        <f>IF($B1343="","",IFERROR(INDEX(Insumos!$B$6:$B$405,MATCH($B1343,Insumos!$A$6:$A$405,0)),"Código não cadastrado"))</f>
        <v/>
      </c>
      <c r="D1343" s="14">
        <f>IF($B1343="","",IFERROR(INDEX(Insumos!$C$6:$C$405,MATCH($B1343,Insumos!$A$6:$A$405,0)),""))</f>
        <v/>
      </c>
      <c r="E1343" s="20" t="n"/>
      <c r="F1343" s="21" t="n"/>
      <c r="G1343" s="20">
        <f>IF(OR(E1343="",$B1343=""),"",E1343*IF(N(F1343)=0,1,F1343))</f>
        <v/>
      </c>
      <c r="H1343" s="16">
        <f>IF($B1343="","",IFERROR(INDEX(Insumos!$D$6:$D$405,MATCH($B1343,Insumos!$A$6:$A$405,0)),0))</f>
        <v/>
      </c>
      <c r="I1343" s="16">
        <f>IF(G1343="","",G1343*H1343)</f>
        <v/>
      </c>
    </row>
    <row r="1344">
      <c r="A1344" s="14" t="n"/>
      <c r="B1344" s="14" t="n"/>
      <c r="C1344" s="14">
        <f>IF($B1344="","",IFERROR(INDEX(Insumos!$B$6:$B$405,MATCH($B1344,Insumos!$A$6:$A$405,0)),"Código não cadastrado"))</f>
        <v/>
      </c>
      <c r="D1344" s="14">
        <f>IF($B1344="","",IFERROR(INDEX(Insumos!$C$6:$C$405,MATCH($B1344,Insumos!$A$6:$A$405,0)),""))</f>
        <v/>
      </c>
      <c r="E1344" s="20" t="n"/>
      <c r="F1344" s="21" t="n"/>
      <c r="G1344" s="20">
        <f>IF(OR(E1344="",$B1344=""),"",E1344*IF(N(F1344)=0,1,F1344))</f>
        <v/>
      </c>
      <c r="H1344" s="16">
        <f>IF($B1344="","",IFERROR(INDEX(Insumos!$D$6:$D$405,MATCH($B1344,Insumos!$A$6:$A$405,0)),0))</f>
        <v/>
      </c>
      <c r="I1344" s="16">
        <f>IF(G1344="","",G1344*H1344)</f>
        <v/>
      </c>
    </row>
    <row r="1345">
      <c r="A1345" s="14" t="n"/>
      <c r="B1345" s="14" t="n"/>
      <c r="C1345" s="14">
        <f>IF($B1345="","",IFERROR(INDEX(Insumos!$B$6:$B$405,MATCH($B1345,Insumos!$A$6:$A$405,0)),"Código não cadastrado"))</f>
        <v/>
      </c>
      <c r="D1345" s="14">
        <f>IF($B1345="","",IFERROR(INDEX(Insumos!$C$6:$C$405,MATCH($B1345,Insumos!$A$6:$A$405,0)),""))</f>
        <v/>
      </c>
      <c r="E1345" s="20" t="n"/>
      <c r="F1345" s="21" t="n"/>
      <c r="G1345" s="20">
        <f>IF(OR(E1345="",$B1345=""),"",E1345*IF(N(F1345)=0,1,F1345))</f>
        <v/>
      </c>
      <c r="H1345" s="16">
        <f>IF($B1345="","",IFERROR(INDEX(Insumos!$D$6:$D$405,MATCH($B1345,Insumos!$A$6:$A$405,0)),0))</f>
        <v/>
      </c>
      <c r="I1345" s="16">
        <f>IF(G1345="","",G1345*H1345)</f>
        <v/>
      </c>
    </row>
    <row r="1346">
      <c r="A1346" s="14" t="n"/>
      <c r="B1346" s="14" t="n"/>
      <c r="C1346" s="14">
        <f>IF($B1346="","",IFERROR(INDEX(Insumos!$B$6:$B$405,MATCH($B1346,Insumos!$A$6:$A$405,0)),"Código não cadastrado"))</f>
        <v/>
      </c>
      <c r="D1346" s="14">
        <f>IF($B1346="","",IFERROR(INDEX(Insumos!$C$6:$C$405,MATCH($B1346,Insumos!$A$6:$A$405,0)),""))</f>
        <v/>
      </c>
      <c r="E1346" s="20" t="n"/>
      <c r="F1346" s="21" t="n"/>
      <c r="G1346" s="20">
        <f>IF(OR(E1346="",$B1346=""),"",E1346*IF(N(F1346)=0,1,F1346))</f>
        <v/>
      </c>
      <c r="H1346" s="16">
        <f>IF($B1346="","",IFERROR(INDEX(Insumos!$D$6:$D$405,MATCH($B1346,Insumos!$A$6:$A$405,0)),0))</f>
        <v/>
      </c>
      <c r="I1346" s="16">
        <f>IF(G1346="","",G1346*H1346)</f>
        <v/>
      </c>
    </row>
    <row r="1347">
      <c r="A1347" s="14" t="n"/>
      <c r="B1347" s="14" t="n"/>
      <c r="C1347" s="14">
        <f>IF($B1347="","",IFERROR(INDEX(Insumos!$B$6:$B$405,MATCH($B1347,Insumos!$A$6:$A$405,0)),"Código não cadastrado"))</f>
        <v/>
      </c>
      <c r="D1347" s="14">
        <f>IF($B1347="","",IFERROR(INDEX(Insumos!$C$6:$C$405,MATCH($B1347,Insumos!$A$6:$A$405,0)),""))</f>
        <v/>
      </c>
      <c r="E1347" s="20" t="n"/>
      <c r="F1347" s="21" t="n"/>
      <c r="G1347" s="20">
        <f>IF(OR(E1347="",$B1347=""),"",E1347*IF(N(F1347)=0,1,F1347))</f>
        <v/>
      </c>
      <c r="H1347" s="16">
        <f>IF($B1347="","",IFERROR(INDEX(Insumos!$D$6:$D$405,MATCH($B1347,Insumos!$A$6:$A$405,0)),0))</f>
        <v/>
      </c>
      <c r="I1347" s="16">
        <f>IF(G1347="","",G1347*H1347)</f>
        <v/>
      </c>
    </row>
    <row r="1348">
      <c r="A1348" s="14" t="n"/>
      <c r="B1348" s="14" t="n"/>
      <c r="C1348" s="14">
        <f>IF($B1348="","",IFERROR(INDEX(Insumos!$B$6:$B$405,MATCH($B1348,Insumos!$A$6:$A$405,0)),"Código não cadastrado"))</f>
        <v/>
      </c>
      <c r="D1348" s="14">
        <f>IF($B1348="","",IFERROR(INDEX(Insumos!$C$6:$C$405,MATCH($B1348,Insumos!$A$6:$A$405,0)),""))</f>
        <v/>
      </c>
      <c r="E1348" s="20" t="n"/>
      <c r="F1348" s="21" t="n"/>
      <c r="G1348" s="20">
        <f>IF(OR(E1348="",$B1348=""),"",E1348*IF(N(F1348)=0,1,F1348))</f>
        <v/>
      </c>
      <c r="H1348" s="16">
        <f>IF($B1348="","",IFERROR(INDEX(Insumos!$D$6:$D$405,MATCH($B1348,Insumos!$A$6:$A$405,0)),0))</f>
        <v/>
      </c>
      <c r="I1348" s="16">
        <f>IF(G1348="","",G1348*H1348)</f>
        <v/>
      </c>
    </row>
    <row r="1349">
      <c r="A1349" s="14" t="n"/>
      <c r="B1349" s="14" t="n"/>
      <c r="C1349" s="14">
        <f>IF($B1349="","",IFERROR(INDEX(Insumos!$B$6:$B$405,MATCH($B1349,Insumos!$A$6:$A$405,0)),"Código não cadastrado"))</f>
        <v/>
      </c>
      <c r="D1349" s="14">
        <f>IF($B1349="","",IFERROR(INDEX(Insumos!$C$6:$C$405,MATCH($B1349,Insumos!$A$6:$A$405,0)),""))</f>
        <v/>
      </c>
      <c r="E1349" s="20" t="n"/>
      <c r="F1349" s="21" t="n"/>
      <c r="G1349" s="20">
        <f>IF(OR(E1349="",$B1349=""),"",E1349*IF(N(F1349)=0,1,F1349))</f>
        <v/>
      </c>
      <c r="H1349" s="16">
        <f>IF($B1349="","",IFERROR(INDEX(Insumos!$D$6:$D$405,MATCH($B1349,Insumos!$A$6:$A$405,0)),0))</f>
        <v/>
      </c>
      <c r="I1349" s="16">
        <f>IF(G1349="","",G1349*H1349)</f>
        <v/>
      </c>
    </row>
    <row r="1350">
      <c r="A1350" s="14" t="n"/>
      <c r="B1350" s="14" t="n"/>
      <c r="C1350" s="14">
        <f>IF($B1350="","",IFERROR(INDEX(Insumos!$B$6:$B$405,MATCH($B1350,Insumos!$A$6:$A$405,0)),"Código não cadastrado"))</f>
        <v/>
      </c>
      <c r="D1350" s="14">
        <f>IF($B1350="","",IFERROR(INDEX(Insumos!$C$6:$C$405,MATCH($B1350,Insumos!$A$6:$A$405,0)),""))</f>
        <v/>
      </c>
      <c r="E1350" s="20" t="n"/>
      <c r="F1350" s="21" t="n"/>
      <c r="G1350" s="20">
        <f>IF(OR(E1350="",$B1350=""),"",E1350*IF(N(F1350)=0,1,F1350))</f>
        <v/>
      </c>
      <c r="H1350" s="16">
        <f>IF($B1350="","",IFERROR(INDEX(Insumos!$D$6:$D$405,MATCH($B1350,Insumos!$A$6:$A$405,0)),0))</f>
        <v/>
      </c>
      <c r="I1350" s="16">
        <f>IF(G1350="","",G1350*H1350)</f>
        <v/>
      </c>
    </row>
    <row r="1351">
      <c r="A1351" s="14" t="n"/>
      <c r="B1351" s="14" t="n"/>
      <c r="C1351" s="14">
        <f>IF($B1351="","",IFERROR(INDEX(Insumos!$B$6:$B$405,MATCH($B1351,Insumos!$A$6:$A$405,0)),"Código não cadastrado"))</f>
        <v/>
      </c>
      <c r="D1351" s="14">
        <f>IF($B1351="","",IFERROR(INDEX(Insumos!$C$6:$C$405,MATCH($B1351,Insumos!$A$6:$A$405,0)),""))</f>
        <v/>
      </c>
      <c r="E1351" s="20" t="n"/>
      <c r="F1351" s="21" t="n"/>
      <c r="G1351" s="20">
        <f>IF(OR(E1351="",$B1351=""),"",E1351*IF(N(F1351)=0,1,F1351))</f>
        <v/>
      </c>
      <c r="H1351" s="16">
        <f>IF($B1351="","",IFERROR(INDEX(Insumos!$D$6:$D$405,MATCH($B1351,Insumos!$A$6:$A$405,0)),0))</f>
        <v/>
      </c>
      <c r="I1351" s="16">
        <f>IF(G1351="","",G1351*H1351)</f>
        <v/>
      </c>
    </row>
    <row r="1352">
      <c r="A1352" s="14" t="n"/>
      <c r="B1352" s="14" t="n"/>
      <c r="C1352" s="14">
        <f>IF($B1352="","",IFERROR(INDEX(Insumos!$B$6:$B$405,MATCH($B1352,Insumos!$A$6:$A$405,0)),"Código não cadastrado"))</f>
        <v/>
      </c>
      <c r="D1352" s="14">
        <f>IF($B1352="","",IFERROR(INDEX(Insumos!$C$6:$C$405,MATCH($B1352,Insumos!$A$6:$A$405,0)),""))</f>
        <v/>
      </c>
      <c r="E1352" s="20" t="n"/>
      <c r="F1352" s="21" t="n"/>
      <c r="G1352" s="20">
        <f>IF(OR(E1352="",$B1352=""),"",E1352*IF(N(F1352)=0,1,F1352))</f>
        <v/>
      </c>
      <c r="H1352" s="16">
        <f>IF($B1352="","",IFERROR(INDEX(Insumos!$D$6:$D$405,MATCH($B1352,Insumos!$A$6:$A$405,0)),0))</f>
        <v/>
      </c>
      <c r="I1352" s="16">
        <f>IF(G1352="","",G1352*H1352)</f>
        <v/>
      </c>
    </row>
    <row r="1353">
      <c r="A1353" s="14" t="n"/>
      <c r="B1353" s="14" t="n"/>
      <c r="C1353" s="14">
        <f>IF($B1353="","",IFERROR(INDEX(Insumos!$B$6:$B$405,MATCH($B1353,Insumos!$A$6:$A$405,0)),"Código não cadastrado"))</f>
        <v/>
      </c>
      <c r="D1353" s="14">
        <f>IF($B1353="","",IFERROR(INDEX(Insumos!$C$6:$C$405,MATCH($B1353,Insumos!$A$6:$A$405,0)),""))</f>
        <v/>
      </c>
      <c r="E1353" s="20" t="n"/>
      <c r="F1353" s="21" t="n"/>
      <c r="G1353" s="20">
        <f>IF(OR(E1353="",$B1353=""),"",E1353*IF(N(F1353)=0,1,F1353))</f>
        <v/>
      </c>
      <c r="H1353" s="16">
        <f>IF($B1353="","",IFERROR(INDEX(Insumos!$D$6:$D$405,MATCH($B1353,Insumos!$A$6:$A$405,0)),0))</f>
        <v/>
      </c>
      <c r="I1353" s="16">
        <f>IF(G1353="","",G1353*H1353)</f>
        <v/>
      </c>
    </row>
    <row r="1354">
      <c r="A1354" s="14" t="n"/>
      <c r="B1354" s="14" t="n"/>
      <c r="C1354" s="14">
        <f>IF($B1354="","",IFERROR(INDEX(Insumos!$B$6:$B$405,MATCH($B1354,Insumos!$A$6:$A$405,0)),"Código não cadastrado"))</f>
        <v/>
      </c>
      <c r="D1354" s="14">
        <f>IF($B1354="","",IFERROR(INDEX(Insumos!$C$6:$C$405,MATCH($B1354,Insumos!$A$6:$A$405,0)),""))</f>
        <v/>
      </c>
      <c r="E1354" s="20" t="n"/>
      <c r="F1354" s="21" t="n"/>
      <c r="G1354" s="20">
        <f>IF(OR(E1354="",$B1354=""),"",E1354*IF(N(F1354)=0,1,F1354))</f>
        <v/>
      </c>
      <c r="H1354" s="16">
        <f>IF($B1354="","",IFERROR(INDEX(Insumos!$D$6:$D$405,MATCH($B1354,Insumos!$A$6:$A$405,0)),0))</f>
        <v/>
      </c>
      <c r="I1354" s="16">
        <f>IF(G1354="","",G1354*H1354)</f>
        <v/>
      </c>
    </row>
    <row r="1355">
      <c r="A1355" s="14" t="n"/>
      <c r="B1355" s="14" t="n"/>
      <c r="C1355" s="14">
        <f>IF($B1355="","",IFERROR(INDEX(Insumos!$B$6:$B$405,MATCH($B1355,Insumos!$A$6:$A$405,0)),"Código não cadastrado"))</f>
        <v/>
      </c>
      <c r="D1355" s="14">
        <f>IF($B1355="","",IFERROR(INDEX(Insumos!$C$6:$C$405,MATCH($B1355,Insumos!$A$6:$A$405,0)),""))</f>
        <v/>
      </c>
      <c r="E1355" s="20" t="n"/>
      <c r="F1355" s="21" t="n"/>
      <c r="G1355" s="20">
        <f>IF(OR(E1355="",$B1355=""),"",E1355*IF(N(F1355)=0,1,F1355))</f>
        <v/>
      </c>
      <c r="H1355" s="16">
        <f>IF($B1355="","",IFERROR(INDEX(Insumos!$D$6:$D$405,MATCH($B1355,Insumos!$A$6:$A$405,0)),0))</f>
        <v/>
      </c>
      <c r="I1355" s="16">
        <f>IF(G1355="","",G1355*H1355)</f>
        <v/>
      </c>
    </row>
    <row r="1356">
      <c r="A1356" s="14" t="n"/>
      <c r="B1356" s="14" t="n"/>
      <c r="C1356" s="14">
        <f>IF($B1356="","",IFERROR(INDEX(Insumos!$B$6:$B$405,MATCH($B1356,Insumos!$A$6:$A$405,0)),"Código não cadastrado"))</f>
        <v/>
      </c>
      <c r="D1356" s="14">
        <f>IF($B1356="","",IFERROR(INDEX(Insumos!$C$6:$C$405,MATCH($B1356,Insumos!$A$6:$A$405,0)),""))</f>
        <v/>
      </c>
      <c r="E1356" s="20" t="n"/>
      <c r="F1356" s="21" t="n"/>
      <c r="G1356" s="20">
        <f>IF(OR(E1356="",$B1356=""),"",E1356*IF(N(F1356)=0,1,F1356))</f>
        <v/>
      </c>
      <c r="H1356" s="16">
        <f>IF($B1356="","",IFERROR(INDEX(Insumos!$D$6:$D$405,MATCH($B1356,Insumos!$A$6:$A$405,0)),0))</f>
        <v/>
      </c>
      <c r="I1356" s="16">
        <f>IF(G1356="","",G1356*H1356)</f>
        <v/>
      </c>
    </row>
    <row r="1357">
      <c r="A1357" s="14" t="n"/>
      <c r="B1357" s="14" t="n"/>
      <c r="C1357" s="14">
        <f>IF($B1357="","",IFERROR(INDEX(Insumos!$B$6:$B$405,MATCH($B1357,Insumos!$A$6:$A$405,0)),"Código não cadastrado"))</f>
        <v/>
      </c>
      <c r="D1357" s="14">
        <f>IF($B1357="","",IFERROR(INDEX(Insumos!$C$6:$C$405,MATCH($B1357,Insumos!$A$6:$A$405,0)),""))</f>
        <v/>
      </c>
      <c r="E1357" s="20" t="n"/>
      <c r="F1357" s="21" t="n"/>
      <c r="G1357" s="20">
        <f>IF(OR(E1357="",$B1357=""),"",E1357*IF(N(F1357)=0,1,F1357))</f>
        <v/>
      </c>
      <c r="H1357" s="16">
        <f>IF($B1357="","",IFERROR(INDEX(Insumos!$D$6:$D$405,MATCH($B1357,Insumos!$A$6:$A$405,0)),0))</f>
        <v/>
      </c>
      <c r="I1357" s="16">
        <f>IF(G1357="","",G1357*H1357)</f>
        <v/>
      </c>
    </row>
    <row r="1358">
      <c r="A1358" s="14" t="n"/>
      <c r="B1358" s="14" t="n"/>
      <c r="C1358" s="14">
        <f>IF($B1358="","",IFERROR(INDEX(Insumos!$B$6:$B$405,MATCH($B1358,Insumos!$A$6:$A$405,0)),"Código não cadastrado"))</f>
        <v/>
      </c>
      <c r="D1358" s="14">
        <f>IF($B1358="","",IFERROR(INDEX(Insumos!$C$6:$C$405,MATCH($B1358,Insumos!$A$6:$A$405,0)),""))</f>
        <v/>
      </c>
      <c r="E1358" s="20" t="n"/>
      <c r="F1358" s="21" t="n"/>
      <c r="G1358" s="20">
        <f>IF(OR(E1358="",$B1358=""),"",E1358*IF(N(F1358)=0,1,F1358))</f>
        <v/>
      </c>
      <c r="H1358" s="16">
        <f>IF($B1358="","",IFERROR(INDEX(Insumos!$D$6:$D$405,MATCH($B1358,Insumos!$A$6:$A$405,0)),0))</f>
        <v/>
      </c>
      <c r="I1358" s="16">
        <f>IF(G1358="","",G1358*H1358)</f>
        <v/>
      </c>
    </row>
    <row r="1359">
      <c r="A1359" s="14" t="n"/>
      <c r="B1359" s="14" t="n"/>
      <c r="C1359" s="14">
        <f>IF($B1359="","",IFERROR(INDEX(Insumos!$B$6:$B$405,MATCH($B1359,Insumos!$A$6:$A$405,0)),"Código não cadastrado"))</f>
        <v/>
      </c>
      <c r="D1359" s="14">
        <f>IF($B1359="","",IFERROR(INDEX(Insumos!$C$6:$C$405,MATCH($B1359,Insumos!$A$6:$A$405,0)),""))</f>
        <v/>
      </c>
      <c r="E1359" s="20" t="n"/>
      <c r="F1359" s="21" t="n"/>
      <c r="G1359" s="20">
        <f>IF(OR(E1359="",$B1359=""),"",E1359*IF(N(F1359)=0,1,F1359))</f>
        <v/>
      </c>
      <c r="H1359" s="16">
        <f>IF($B1359="","",IFERROR(INDEX(Insumos!$D$6:$D$405,MATCH($B1359,Insumos!$A$6:$A$405,0)),0))</f>
        <v/>
      </c>
      <c r="I1359" s="16">
        <f>IF(G1359="","",G1359*H1359)</f>
        <v/>
      </c>
    </row>
    <row r="1360">
      <c r="A1360" s="14" t="n"/>
      <c r="B1360" s="14" t="n"/>
      <c r="C1360" s="14">
        <f>IF($B1360="","",IFERROR(INDEX(Insumos!$B$6:$B$405,MATCH($B1360,Insumos!$A$6:$A$405,0)),"Código não cadastrado"))</f>
        <v/>
      </c>
      <c r="D1360" s="14">
        <f>IF($B1360="","",IFERROR(INDEX(Insumos!$C$6:$C$405,MATCH($B1360,Insumos!$A$6:$A$405,0)),""))</f>
        <v/>
      </c>
      <c r="E1360" s="20" t="n"/>
      <c r="F1360" s="21" t="n"/>
      <c r="G1360" s="20">
        <f>IF(OR(E1360="",$B1360=""),"",E1360*IF(N(F1360)=0,1,F1360))</f>
        <v/>
      </c>
      <c r="H1360" s="16">
        <f>IF($B1360="","",IFERROR(INDEX(Insumos!$D$6:$D$405,MATCH($B1360,Insumos!$A$6:$A$405,0)),0))</f>
        <v/>
      </c>
      <c r="I1360" s="16">
        <f>IF(G1360="","",G1360*H1360)</f>
        <v/>
      </c>
    </row>
    <row r="1361">
      <c r="A1361" s="14" t="n"/>
      <c r="B1361" s="14" t="n"/>
      <c r="C1361" s="14">
        <f>IF($B1361="","",IFERROR(INDEX(Insumos!$B$6:$B$405,MATCH($B1361,Insumos!$A$6:$A$405,0)),"Código não cadastrado"))</f>
        <v/>
      </c>
      <c r="D1361" s="14">
        <f>IF($B1361="","",IFERROR(INDEX(Insumos!$C$6:$C$405,MATCH($B1361,Insumos!$A$6:$A$405,0)),""))</f>
        <v/>
      </c>
      <c r="E1361" s="20" t="n"/>
      <c r="F1361" s="21" t="n"/>
      <c r="G1361" s="20">
        <f>IF(OR(E1361="",$B1361=""),"",E1361*IF(N(F1361)=0,1,F1361))</f>
        <v/>
      </c>
      <c r="H1361" s="16">
        <f>IF($B1361="","",IFERROR(INDEX(Insumos!$D$6:$D$405,MATCH($B1361,Insumos!$A$6:$A$405,0)),0))</f>
        <v/>
      </c>
      <c r="I1361" s="16">
        <f>IF(G1361="","",G1361*H1361)</f>
        <v/>
      </c>
    </row>
    <row r="1362">
      <c r="A1362" s="14" t="n"/>
      <c r="B1362" s="14" t="n"/>
      <c r="C1362" s="14">
        <f>IF($B1362="","",IFERROR(INDEX(Insumos!$B$6:$B$405,MATCH($B1362,Insumos!$A$6:$A$405,0)),"Código não cadastrado"))</f>
        <v/>
      </c>
      <c r="D1362" s="14">
        <f>IF($B1362="","",IFERROR(INDEX(Insumos!$C$6:$C$405,MATCH($B1362,Insumos!$A$6:$A$405,0)),""))</f>
        <v/>
      </c>
      <c r="E1362" s="20" t="n"/>
      <c r="F1362" s="21" t="n"/>
      <c r="G1362" s="20">
        <f>IF(OR(E1362="",$B1362=""),"",E1362*IF(N(F1362)=0,1,F1362))</f>
        <v/>
      </c>
      <c r="H1362" s="16">
        <f>IF($B1362="","",IFERROR(INDEX(Insumos!$D$6:$D$405,MATCH($B1362,Insumos!$A$6:$A$405,0)),0))</f>
        <v/>
      </c>
      <c r="I1362" s="16">
        <f>IF(G1362="","",G1362*H1362)</f>
        <v/>
      </c>
    </row>
    <row r="1363">
      <c r="A1363" s="14" t="n"/>
      <c r="B1363" s="14" t="n"/>
      <c r="C1363" s="14">
        <f>IF($B1363="","",IFERROR(INDEX(Insumos!$B$6:$B$405,MATCH($B1363,Insumos!$A$6:$A$405,0)),"Código não cadastrado"))</f>
        <v/>
      </c>
      <c r="D1363" s="14">
        <f>IF($B1363="","",IFERROR(INDEX(Insumos!$C$6:$C$405,MATCH($B1363,Insumos!$A$6:$A$405,0)),""))</f>
        <v/>
      </c>
      <c r="E1363" s="20" t="n"/>
      <c r="F1363" s="21" t="n"/>
      <c r="G1363" s="20">
        <f>IF(OR(E1363="",$B1363=""),"",E1363*IF(N(F1363)=0,1,F1363))</f>
        <v/>
      </c>
      <c r="H1363" s="16">
        <f>IF($B1363="","",IFERROR(INDEX(Insumos!$D$6:$D$405,MATCH($B1363,Insumos!$A$6:$A$405,0)),0))</f>
        <v/>
      </c>
      <c r="I1363" s="16">
        <f>IF(G1363="","",G1363*H1363)</f>
        <v/>
      </c>
    </row>
    <row r="1364">
      <c r="A1364" s="14" t="n"/>
      <c r="B1364" s="14" t="n"/>
      <c r="C1364" s="14">
        <f>IF($B1364="","",IFERROR(INDEX(Insumos!$B$6:$B$405,MATCH($B1364,Insumos!$A$6:$A$405,0)),"Código não cadastrado"))</f>
        <v/>
      </c>
      <c r="D1364" s="14">
        <f>IF($B1364="","",IFERROR(INDEX(Insumos!$C$6:$C$405,MATCH($B1364,Insumos!$A$6:$A$405,0)),""))</f>
        <v/>
      </c>
      <c r="E1364" s="20" t="n"/>
      <c r="F1364" s="21" t="n"/>
      <c r="G1364" s="20">
        <f>IF(OR(E1364="",$B1364=""),"",E1364*IF(N(F1364)=0,1,F1364))</f>
        <v/>
      </c>
      <c r="H1364" s="16">
        <f>IF($B1364="","",IFERROR(INDEX(Insumos!$D$6:$D$405,MATCH($B1364,Insumos!$A$6:$A$405,0)),0))</f>
        <v/>
      </c>
      <c r="I1364" s="16">
        <f>IF(G1364="","",G1364*H1364)</f>
        <v/>
      </c>
    </row>
    <row r="1365">
      <c r="A1365" s="14" t="n"/>
      <c r="B1365" s="14" t="n"/>
      <c r="C1365" s="14">
        <f>IF($B1365="","",IFERROR(INDEX(Insumos!$B$6:$B$405,MATCH($B1365,Insumos!$A$6:$A$405,0)),"Código não cadastrado"))</f>
        <v/>
      </c>
      <c r="D1365" s="14">
        <f>IF($B1365="","",IFERROR(INDEX(Insumos!$C$6:$C$405,MATCH($B1365,Insumos!$A$6:$A$405,0)),""))</f>
        <v/>
      </c>
      <c r="E1365" s="20" t="n"/>
      <c r="F1365" s="21" t="n"/>
      <c r="G1365" s="20">
        <f>IF(OR(E1365="",$B1365=""),"",E1365*IF(N(F1365)=0,1,F1365))</f>
        <v/>
      </c>
      <c r="H1365" s="16">
        <f>IF($B1365="","",IFERROR(INDEX(Insumos!$D$6:$D$405,MATCH($B1365,Insumos!$A$6:$A$405,0)),0))</f>
        <v/>
      </c>
      <c r="I1365" s="16">
        <f>IF(G1365="","",G1365*H1365)</f>
        <v/>
      </c>
    </row>
    <row r="1366">
      <c r="A1366" s="14" t="n"/>
      <c r="B1366" s="14" t="n"/>
      <c r="C1366" s="14">
        <f>IF($B1366="","",IFERROR(INDEX(Insumos!$B$6:$B$405,MATCH($B1366,Insumos!$A$6:$A$405,0)),"Código não cadastrado"))</f>
        <v/>
      </c>
      <c r="D1366" s="14">
        <f>IF($B1366="","",IFERROR(INDEX(Insumos!$C$6:$C$405,MATCH($B1366,Insumos!$A$6:$A$405,0)),""))</f>
        <v/>
      </c>
      <c r="E1366" s="20" t="n"/>
      <c r="F1366" s="21" t="n"/>
      <c r="G1366" s="20">
        <f>IF(OR(E1366="",$B1366=""),"",E1366*IF(N(F1366)=0,1,F1366))</f>
        <v/>
      </c>
      <c r="H1366" s="16">
        <f>IF($B1366="","",IFERROR(INDEX(Insumos!$D$6:$D$405,MATCH($B1366,Insumos!$A$6:$A$405,0)),0))</f>
        <v/>
      </c>
      <c r="I1366" s="16">
        <f>IF(G1366="","",G1366*H1366)</f>
        <v/>
      </c>
    </row>
    <row r="1367">
      <c r="A1367" s="14" t="n"/>
      <c r="B1367" s="14" t="n"/>
      <c r="C1367" s="14">
        <f>IF($B1367="","",IFERROR(INDEX(Insumos!$B$6:$B$405,MATCH($B1367,Insumos!$A$6:$A$405,0)),"Código não cadastrado"))</f>
        <v/>
      </c>
      <c r="D1367" s="14">
        <f>IF($B1367="","",IFERROR(INDEX(Insumos!$C$6:$C$405,MATCH($B1367,Insumos!$A$6:$A$405,0)),""))</f>
        <v/>
      </c>
      <c r="E1367" s="20" t="n"/>
      <c r="F1367" s="21" t="n"/>
      <c r="G1367" s="20">
        <f>IF(OR(E1367="",$B1367=""),"",E1367*IF(N(F1367)=0,1,F1367))</f>
        <v/>
      </c>
      <c r="H1367" s="16">
        <f>IF($B1367="","",IFERROR(INDEX(Insumos!$D$6:$D$405,MATCH($B1367,Insumos!$A$6:$A$405,0)),0))</f>
        <v/>
      </c>
      <c r="I1367" s="16">
        <f>IF(G1367="","",G1367*H1367)</f>
        <v/>
      </c>
    </row>
    <row r="1368">
      <c r="A1368" s="14" t="n"/>
      <c r="B1368" s="14" t="n"/>
      <c r="C1368" s="14">
        <f>IF($B1368="","",IFERROR(INDEX(Insumos!$B$6:$B$405,MATCH($B1368,Insumos!$A$6:$A$405,0)),"Código não cadastrado"))</f>
        <v/>
      </c>
      <c r="D1368" s="14">
        <f>IF($B1368="","",IFERROR(INDEX(Insumos!$C$6:$C$405,MATCH($B1368,Insumos!$A$6:$A$405,0)),""))</f>
        <v/>
      </c>
      <c r="E1368" s="20" t="n"/>
      <c r="F1368" s="21" t="n"/>
      <c r="G1368" s="20">
        <f>IF(OR(E1368="",$B1368=""),"",E1368*IF(N(F1368)=0,1,F1368))</f>
        <v/>
      </c>
      <c r="H1368" s="16">
        <f>IF($B1368="","",IFERROR(INDEX(Insumos!$D$6:$D$405,MATCH($B1368,Insumos!$A$6:$A$405,0)),0))</f>
        <v/>
      </c>
      <c r="I1368" s="16">
        <f>IF(G1368="","",G1368*H1368)</f>
        <v/>
      </c>
    </row>
    <row r="1369">
      <c r="A1369" s="14" t="n"/>
      <c r="B1369" s="14" t="n"/>
      <c r="C1369" s="14">
        <f>IF($B1369="","",IFERROR(INDEX(Insumos!$B$6:$B$405,MATCH($B1369,Insumos!$A$6:$A$405,0)),"Código não cadastrado"))</f>
        <v/>
      </c>
      <c r="D1369" s="14">
        <f>IF($B1369="","",IFERROR(INDEX(Insumos!$C$6:$C$405,MATCH($B1369,Insumos!$A$6:$A$405,0)),""))</f>
        <v/>
      </c>
      <c r="E1369" s="20" t="n"/>
      <c r="F1369" s="21" t="n"/>
      <c r="G1369" s="20">
        <f>IF(OR(E1369="",$B1369=""),"",E1369*IF(N(F1369)=0,1,F1369))</f>
        <v/>
      </c>
      <c r="H1369" s="16">
        <f>IF($B1369="","",IFERROR(INDEX(Insumos!$D$6:$D$405,MATCH($B1369,Insumos!$A$6:$A$405,0)),0))</f>
        <v/>
      </c>
      <c r="I1369" s="16">
        <f>IF(G1369="","",G1369*H1369)</f>
        <v/>
      </c>
    </row>
    <row r="1370">
      <c r="A1370" s="14" t="n"/>
      <c r="B1370" s="14" t="n"/>
      <c r="C1370" s="14">
        <f>IF($B1370="","",IFERROR(INDEX(Insumos!$B$6:$B$405,MATCH($B1370,Insumos!$A$6:$A$405,0)),"Código não cadastrado"))</f>
        <v/>
      </c>
      <c r="D1370" s="14">
        <f>IF($B1370="","",IFERROR(INDEX(Insumos!$C$6:$C$405,MATCH($B1370,Insumos!$A$6:$A$405,0)),""))</f>
        <v/>
      </c>
      <c r="E1370" s="20" t="n"/>
      <c r="F1370" s="21" t="n"/>
      <c r="G1370" s="20">
        <f>IF(OR(E1370="",$B1370=""),"",E1370*IF(N(F1370)=0,1,F1370))</f>
        <v/>
      </c>
      <c r="H1370" s="16">
        <f>IF($B1370="","",IFERROR(INDEX(Insumos!$D$6:$D$405,MATCH($B1370,Insumos!$A$6:$A$405,0)),0))</f>
        <v/>
      </c>
      <c r="I1370" s="16">
        <f>IF(G1370="","",G1370*H1370)</f>
        <v/>
      </c>
    </row>
    <row r="1371">
      <c r="A1371" s="14" t="n"/>
      <c r="B1371" s="14" t="n"/>
      <c r="C1371" s="14">
        <f>IF($B1371="","",IFERROR(INDEX(Insumos!$B$6:$B$405,MATCH($B1371,Insumos!$A$6:$A$405,0)),"Código não cadastrado"))</f>
        <v/>
      </c>
      <c r="D1371" s="14">
        <f>IF($B1371="","",IFERROR(INDEX(Insumos!$C$6:$C$405,MATCH($B1371,Insumos!$A$6:$A$405,0)),""))</f>
        <v/>
      </c>
      <c r="E1371" s="20" t="n"/>
      <c r="F1371" s="21" t="n"/>
      <c r="G1371" s="20">
        <f>IF(OR(E1371="",$B1371=""),"",E1371*IF(N(F1371)=0,1,F1371))</f>
        <v/>
      </c>
      <c r="H1371" s="16">
        <f>IF($B1371="","",IFERROR(INDEX(Insumos!$D$6:$D$405,MATCH($B1371,Insumos!$A$6:$A$405,0)),0))</f>
        <v/>
      </c>
      <c r="I1371" s="16">
        <f>IF(G1371="","",G1371*H1371)</f>
        <v/>
      </c>
    </row>
    <row r="1372">
      <c r="A1372" s="14" t="n"/>
      <c r="B1372" s="14" t="n"/>
      <c r="C1372" s="14">
        <f>IF($B1372="","",IFERROR(INDEX(Insumos!$B$6:$B$405,MATCH($B1372,Insumos!$A$6:$A$405,0)),"Código não cadastrado"))</f>
        <v/>
      </c>
      <c r="D1372" s="14">
        <f>IF($B1372="","",IFERROR(INDEX(Insumos!$C$6:$C$405,MATCH($B1372,Insumos!$A$6:$A$405,0)),""))</f>
        <v/>
      </c>
      <c r="E1372" s="20" t="n"/>
      <c r="F1372" s="21" t="n"/>
      <c r="G1372" s="20">
        <f>IF(OR(E1372="",$B1372=""),"",E1372*IF(N(F1372)=0,1,F1372))</f>
        <v/>
      </c>
      <c r="H1372" s="16">
        <f>IF($B1372="","",IFERROR(INDEX(Insumos!$D$6:$D$405,MATCH($B1372,Insumos!$A$6:$A$405,0)),0))</f>
        <v/>
      </c>
      <c r="I1372" s="16">
        <f>IF(G1372="","",G1372*H1372)</f>
        <v/>
      </c>
    </row>
    <row r="1373">
      <c r="A1373" s="14" t="n"/>
      <c r="B1373" s="14" t="n"/>
      <c r="C1373" s="14">
        <f>IF($B1373="","",IFERROR(INDEX(Insumos!$B$6:$B$405,MATCH($B1373,Insumos!$A$6:$A$405,0)),"Código não cadastrado"))</f>
        <v/>
      </c>
      <c r="D1373" s="14">
        <f>IF($B1373="","",IFERROR(INDEX(Insumos!$C$6:$C$405,MATCH($B1373,Insumos!$A$6:$A$405,0)),""))</f>
        <v/>
      </c>
      <c r="E1373" s="20" t="n"/>
      <c r="F1373" s="21" t="n"/>
      <c r="G1373" s="20">
        <f>IF(OR(E1373="",$B1373=""),"",E1373*IF(N(F1373)=0,1,F1373))</f>
        <v/>
      </c>
      <c r="H1373" s="16">
        <f>IF($B1373="","",IFERROR(INDEX(Insumos!$D$6:$D$405,MATCH($B1373,Insumos!$A$6:$A$405,0)),0))</f>
        <v/>
      </c>
      <c r="I1373" s="16">
        <f>IF(G1373="","",G1373*H1373)</f>
        <v/>
      </c>
    </row>
    <row r="1374">
      <c r="A1374" s="14" t="n"/>
      <c r="B1374" s="14" t="n"/>
      <c r="C1374" s="14">
        <f>IF($B1374="","",IFERROR(INDEX(Insumos!$B$6:$B$405,MATCH($B1374,Insumos!$A$6:$A$405,0)),"Código não cadastrado"))</f>
        <v/>
      </c>
      <c r="D1374" s="14">
        <f>IF($B1374="","",IFERROR(INDEX(Insumos!$C$6:$C$405,MATCH($B1374,Insumos!$A$6:$A$405,0)),""))</f>
        <v/>
      </c>
      <c r="E1374" s="20" t="n"/>
      <c r="F1374" s="21" t="n"/>
      <c r="G1374" s="20">
        <f>IF(OR(E1374="",$B1374=""),"",E1374*IF(N(F1374)=0,1,F1374))</f>
        <v/>
      </c>
      <c r="H1374" s="16">
        <f>IF($B1374="","",IFERROR(INDEX(Insumos!$D$6:$D$405,MATCH($B1374,Insumos!$A$6:$A$405,0)),0))</f>
        <v/>
      </c>
      <c r="I1374" s="16">
        <f>IF(G1374="","",G1374*H1374)</f>
        <v/>
      </c>
    </row>
    <row r="1375">
      <c r="A1375" s="14" t="n"/>
      <c r="B1375" s="14" t="n"/>
      <c r="C1375" s="14">
        <f>IF($B1375="","",IFERROR(INDEX(Insumos!$B$6:$B$405,MATCH($B1375,Insumos!$A$6:$A$405,0)),"Código não cadastrado"))</f>
        <v/>
      </c>
      <c r="D1375" s="14">
        <f>IF($B1375="","",IFERROR(INDEX(Insumos!$C$6:$C$405,MATCH($B1375,Insumos!$A$6:$A$405,0)),""))</f>
        <v/>
      </c>
      <c r="E1375" s="20" t="n"/>
      <c r="F1375" s="21" t="n"/>
      <c r="G1375" s="20">
        <f>IF(OR(E1375="",$B1375=""),"",E1375*IF(N(F1375)=0,1,F1375))</f>
        <v/>
      </c>
      <c r="H1375" s="16">
        <f>IF($B1375="","",IFERROR(INDEX(Insumos!$D$6:$D$405,MATCH($B1375,Insumos!$A$6:$A$405,0)),0))</f>
        <v/>
      </c>
      <c r="I1375" s="16">
        <f>IF(G1375="","",G1375*H1375)</f>
        <v/>
      </c>
    </row>
    <row r="1376">
      <c r="A1376" s="14" t="n"/>
      <c r="B1376" s="14" t="n"/>
      <c r="C1376" s="14">
        <f>IF($B1376="","",IFERROR(INDEX(Insumos!$B$6:$B$405,MATCH($B1376,Insumos!$A$6:$A$405,0)),"Código não cadastrado"))</f>
        <v/>
      </c>
      <c r="D1376" s="14">
        <f>IF($B1376="","",IFERROR(INDEX(Insumos!$C$6:$C$405,MATCH($B1376,Insumos!$A$6:$A$405,0)),""))</f>
        <v/>
      </c>
      <c r="E1376" s="20" t="n"/>
      <c r="F1376" s="21" t="n"/>
      <c r="G1376" s="20">
        <f>IF(OR(E1376="",$B1376=""),"",E1376*IF(N(F1376)=0,1,F1376))</f>
        <v/>
      </c>
      <c r="H1376" s="16">
        <f>IF($B1376="","",IFERROR(INDEX(Insumos!$D$6:$D$405,MATCH($B1376,Insumos!$A$6:$A$405,0)),0))</f>
        <v/>
      </c>
      <c r="I1376" s="16">
        <f>IF(G1376="","",G1376*H1376)</f>
        <v/>
      </c>
    </row>
    <row r="1377">
      <c r="A1377" s="14" t="n"/>
      <c r="B1377" s="14" t="n"/>
      <c r="C1377" s="14">
        <f>IF($B1377="","",IFERROR(INDEX(Insumos!$B$6:$B$405,MATCH($B1377,Insumos!$A$6:$A$405,0)),"Código não cadastrado"))</f>
        <v/>
      </c>
      <c r="D1377" s="14">
        <f>IF($B1377="","",IFERROR(INDEX(Insumos!$C$6:$C$405,MATCH($B1377,Insumos!$A$6:$A$405,0)),""))</f>
        <v/>
      </c>
      <c r="E1377" s="20" t="n"/>
      <c r="F1377" s="21" t="n"/>
      <c r="G1377" s="20">
        <f>IF(OR(E1377="",$B1377=""),"",E1377*IF(N(F1377)=0,1,F1377))</f>
        <v/>
      </c>
      <c r="H1377" s="16">
        <f>IF($B1377="","",IFERROR(INDEX(Insumos!$D$6:$D$405,MATCH($B1377,Insumos!$A$6:$A$405,0)),0))</f>
        <v/>
      </c>
      <c r="I1377" s="16">
        <f>IF(G1377="","",G1377*H1377)</f>
        <v/>
      </c>
    </row>
    <row r="1378">
      <c r="A1378" s="14" t="n"/>
      <c r="B1378" s="14" t="n"/>
      <c r="C1378" s="14">
        <f>IF($B1378="","",IFERROR(INDEX(Insumos!$B$6:$B$405,MATCH($B1378,Insumos!$A$6:$A$405,0)),"Código não cadastrado"))</f>
        <v/>
      </c>
      <c r="D1378" s="14">
        <f>IF($B1378="","",IFERROR(INDEX(Insumos!$C$6:$C$405,MATCH($B1378,Insumos!$A$6:$A$405,0)),""))</f>
        <v/>
      </c>
      <c r="E1378" s="20" t="n"/>
      <c r="F1378" s="21" t="n"/>
      <c r="G1378" s="20">
        <f>IF(OR(E1378="",$B1378=""),"",E1378*IF(N(F1378)=0,1,F1378))</f>
        <v/>
      </c>
      <c r="H1378" s="16">
        <f>IF($B1378="","",IFERROR(INDEX(Insumos!$D$6:$D$405,MATCH($B1378,Insumos!$A$6:$A$405,0)),0))</f>
        <v/>
      </c>
      <c r="I1378" s="16">
        <f>IF(G1378="","",G1378*H1378)</f>
        <v/>
      </c>
    </row>
    <row r="1379">
      <c r="A1379" s="14" t="n"/>
      <c r="B1379" s="14" t="n"/>
      <c r="C1379" s="14">
        <f>IF($B1379="","",IFERROR(INDEX(Insumos!$B$6:$B$405,MATCH($B1379,Insumos!$A$6:$A$405,0)),"Código não cadastrado"))</f>
        <v/>
      </c>
      <c r="D1379" s="14">
        <f>IF($B1379="","",IFERROR(INDEX(Insumos!$C$6:$C$405,MATCH($B1379,Insumos!$A$6:$A$405,0)),""))</f>
        <v/>
      </c>
      <c r="E1379" s="20" t="n"/>
      <c r="F1379" s="21" t="n"/>
      <c r="G1379" s="20">
        <f>IF(OR(E1379="",$B1379=""),"",E1379*IF(N(F1379)=0,1,F1379))</f>
        <v/>
      </c>
      <c r="H1379" s="16">
        <f>IF($B1379="","",IFERROR(INDEX(Insumos!$D$6:$D$405,MATCH($B1379,Insumos!$A$6:$A$405,0)),0))</f>
        <v/>
      </c>
      <c r="I1379" s="16">
        <f>IF(G1379="","",G1379*H1379)</f>
        <v/>
      </c>
    </row>
    <row r="1380">
      <c r="A1380" s="14" t="n"/>
      <c r="B1380" s="14" t="n"/>
      <c r="C1380" s="14">
        <f>IF($B1380="","",IFERROR(INDEX(Insumos!$B$6:$B$405,MATCH($B1380,Insumos!$A$6:$A$405,0)),"Código não cadastrado"))</f>
        <v/>
      </c>
      <c r="D1380" s="14">
        <f>IF($B1380="","",IFERROR(INDEX(Insumos!$C$6:$C$405,MATCH($B1380,Insumos!$A$6:$A$405,0)),""))</f>
        <v/>
      </c>
      <c r="E1380" s="20" t="n"/>
      <c r="F1380" s="21" t="n"/>
      <c r="G1380" s="20">
        <f>IF(OR(E1380="",$B1380=""),"",E1380*IF(N(F1380)=0,1,F1380))</f>
        <v/>
      </c>
      <c r="H1380" s="16">
        <f>IF($B1380="","",IFERROR(INDEX(Insumos!$D$6:$D$405,MATCH($B1380,Insumos!$A$6:$A$405,0)),0))</f>
        <v/>
      </c>
      <c r="I1380" s="16">
        <f>IF(G1380="","",G1380*H1380)</f>
        <v/>
      </c>
    </row>
    <row r="1381">
      <c r="A1381" s="14" t="n"/>
      <c r="B1381" s="14" t="n"/>
      <c r="C1381" s="14">
        <f>IF($B1381="","",IFERROR(INDEX(Insumos!$B$6:$B$405,MATCH($B1381,Insumos!$A$6:$A$405,0)),"Código não cadastrado"))</f>
        <v/>
      </c>
      <c r="D1381" s="14">
        <f>IF($B1381="","",IFERROR(INDEX(Insumos!$C$6:$C$405,MATCH($B1381,Insumos!$A$6:$A$405,0)),""))</f>
        <v/>
      </c>
      <c r="E1381" s="20" t="n"/>
      <c r="F1381" s="21" t="n"/>
      <c r="G1381" s="20">
        <f>IF(OR(E1381="",$B1381=""),"",E1381*IF(N(F1381)=0,1,F1381))</f>
        <v/>
      </c>
      <c r="H1381" s="16">
        <f>IF($B1381="","",IFERROR(INDEX(Insumos!$D$6:$D$405,MATCH($B1381,Insumos!$A$6:$A$405,0)),0))</f>
        <v/>
      </c>
      <c r="I1381" s="16">
        <f>IF(G1381="","",G1381*H1381)</f>
        <v/>
      </c>
    </row>
    <row r="1382">
      <c r="A1382" s="14" t="n"/>
      <c r="B1382" s="14" t="n"/>
      <c r="C1382" s="14">
        <f>IF($B1382="","",IFERROR(INDEX(Insumos!$B$6:$B$405,MATCH($B1382,Insumos!$A$6:$A$405,0)),"Código não cadastrado"))</f>
        <v/>
      </c>
      <c r="D1382" s="14">
        <f>IF($B1382="","",IFERROR(INDEX(Insumos!$C$6:$C$405,MATCH($B1382,Insumos!$A$6:$A$405,0)),""))</f>
        <v/>
      </c>
      <c r="E1382" s="20" t="n"/>
      <c r="F1382" s="21" t="n"/>
      <c r="G1382" s="20">
        <f>IF(OR(E1382="",$B1382=""),"",E1382*IF(N(F1382)=0,1,F1382))</f>
        <v/>
      </c>
      <c r="H1382" s="16">
        <f>IF($B1382="","",IFERROR(INDEX(Insumos!$D$6:$D$405,MATCH($B1382,Insumos!$A$6:$A$405,0)),0))</f>
        <v/>
      </c>
      <c r="I1382" s="16">
        <f>IF(G1382="","",G1382*H1382)</f>
        <v/>
      </c>
    </row>
    <row r="1383">
      <c r="A1383" s="14" t="n"/>
      <c r="B1383" s="14" t="n"/>
      <c r="C1383" s="14">
        <f>IF($B1383="","",IFERROR(INDEX(Insumos!$B$6:$B$405,MATCH($B1383,Insumos!$A$6:$A$405,0)),"Código não cadastrado"))</f>
        <v/>
      </c>
      <c r="D1383" s="14">
        <f>IF($B1383="","",IFERROR(INDEX(Insumos!$C$6:$C$405,MATCH($B1383,Insumos!$A$6:$A$405,0)),""))</f>
        <v/>
      </c>
      <c r="E1383" s="20" t="n"/>
      <c r="F1383" s="21" t="n"/>
      <c r="G1383" s="20">
        <f>IF(OR(E1383="",$B1383=""),"",E1383*IF(N(F1383)=0,1,F1383))</f>
        <v/>
      </c>
      <c r="H1383" s="16">
        <f>IF($B1383="","",IFERROR(INDEX(Insumos!$D$6:$D$405,MATCH($B1383,Insumos!$A$6:$A$405,0)),0))</f>
        <v/>
      </c>
      <c r="I1383" s="16">
        <f>IF(G1383="","",G1383*H1383)</f>
        <v/>
      </c>
    </row>
    <row r="1384">
      <c r="A1384" s="14" t="n"/>
      <c r="B1384" s="14" t="n"/>
      <c r="C1384" s="14">
        <f>IF($B1384="","",IFERROR(INDEX(Insumos!$B$6:$B$405,MATCH($B1384,Insumos!$A$6:$A$405,0)),"Código não cadastrado"))</f>
        <v/>
      </c>
      <c r="D1384" s="14">
        <f>IF($B1384="","",IFERROR(INDEX(Insumos!$C$6:$C$405,MATCH($B1384,Insumos!$A$6:$A$405,0)),""))</f>
        <v/>
      </c>
      <c r="E1384" s="20" t="n"/>
      <c r="F1384" s="21" t="n"/>
      <c r="G1384" s="20">
        <f>IF(OR(E1384="",$B1384=""),"",E1384*IF(N(F1384)=0,1,F1384))</f>
        <v/>
      </c>
      <c r="H1384" s="16">
        <f>IF($B1384="","",IFERROR(INDEX(Insumos!$D$6:$D$405,MATCH($B1384,Insumos!$A$6:$A$405,0)),0))</f>
        <v/>
      </c>
      <c r="I1384" s="16">
        <f>IF(G1384="","",G1384*H1384)</f>
        <v/>
      </c>
    </row>
    <row r="1385">
      <c r="A1385" s="14" t="n"/>
      <c r="B1385" s="14" t="n"/>
      <c r="C1385" s="14">
        <f>IF($B1385="","",IFERROR(INDEX(Insumos!$B$6:$B$405,MATCH($B1385,Insumos!$A$6:$A$405,0)),"Código não cadastrado"))</f>
        <v/>
      </c>
      <c r="D1385" s="14">
        <f>IF($B1385="","",IFERROR(INDEX(Insumos!$C$6:$C$405,MATCH($B1385,Insumos!$A$6:$A$405,0)),""))</f>
        <v/>
      </c>
      <c r="E1385" s="20" t="n"/>
      <c r="F1385" s="21" t="n"/>
      <c r="G1385" s="20">
        <f>IF(OR(E1385="",$B1385=""),"",E1385*IF(N(F1385)=0,1,F1385))</f>
        <v/>
      </c>
      <c r="H1385" s="16">
        <f>IF($B1385="","",IFERROR(INDEX(Insumos!$D$6:$D$405,MATCH($B1385,Insumos!$A$6:$A$405,0)),0))</f>
        <v/>
      </c>
      <c r="I1385" s="16">
        <f>IF(G1385="","",G1385*H1385)</f>
        <v/>
      </c>
    </row>
    <row r="1386">
      <c r="A1386" s="14" t="n"/>
      <c r="B1386" s="14" t="n"/>
      <c r="C1386" s="14">
        <f>IF($B1386="","",IFERROR(INDEX(Insumos!$B$6:$B$405,MATCH($B1386,Insumos!$A$6:$A$405,0)),"Código não cadastrado"))</f>
        <v/>
      </c>
      <c r="D1386" s="14">
        <f>IF($B1386="","",IFERROR(INDEX(Insumos!$C$6:$C$405,MATCH($B1386,Insumos!$A$6:$A$405,0)),""))</f>
        <v/>
      </c>
      <c r="E1386" s="20" t="n"/>
      <c r="F1386" s="21" t="n"/>
      <c r="G1386" s="20">
        <f>IF(OR(E1386="",$B1386=""),"",E1386*IF(N(F1386)=0,1,F1386))</f>
        <v/>
      </c>
      <c r="H1386" s="16">
        <f>IF($B1386="","",IFERROR(INDEX(Insumos!$D$6:$D$405,MATCH($B1386,Insumos!$A$6:$A$405,0)),0))</f>
        <v/>
      </c>
      <c r="I1386" s="16">
        <f>IF(G1386="","",G1386*H1386)</f>
        <v/>
      </c>
    </row>
    <row r="1387">
      <c r="A1387" s="14" t="n"/>
      <c r="B1387" s="14" t="n"/>
      <c r="C1387" s="14">
        <f>IF($B1387="","",IFERROR(INDEX(Insumos!$B$6:$B$405,MATCH($B1387,Insumos!$A$6:$A$405,0)),"Código não cadastrado"))</f>
        <v/>
      </c>
      <c r="D1387" s="14">
        <f>IF($B1387="","",IFERROR(INDEX(Insumos!$C$6:$C$405,MATCH($B1387,Insumos!$A$6:$A$405,0)),""))</f>
        <v/>
      </c>
      <c r="E1387" s="20" t="n"/>
      <c r="F1387" s="21" t="n"/>
      <c r="G1387" s="20">
        <f>IF(OR(E1387="",$B1387=""),"",E1387*IF(N(F1387)=0,1,F1387))</f>
        <v/>
      </c>
      <c r="H1387" s="16">
        <f>IF($B1387="","",IFERROR(INDEX(Insumos!$D$6:$D$405,MATCH($B1387,Insumos!$A$6:$A$405,0)),0))</f>
        <v/>
      </c>
      <c r="I1387" s="16">
        <f>IF(G1387="","",G1387*H1387)</f>
        <v/>
      </c>
    </row>
    <row r="1388">
      <c r="A1388" s="14" t="n"/>
      <c r="B1388" s="14" t="n"/>
      <c r="C1388" s="14">
        <f>IF($B1388="","",IFERROR(INDEX(Insumos!$B$6:$B$405,MATCH($B1388,Insumos!$A$6:$A$405,0)),"Código não cadastrado"))</f>
        <v/>
      </c>
      <c r="D1388" s="14">
        <f>IF($B1388="","",IFERROR(INDEX(Insumos!$C$6:$C$405,MATCH($B1388,Insumos!$A$6:$A$405,0)),""))</f>
        <v/>
      </c>
      <c r="E1388" s="20" t="n"/>
      <c r="F1388" s="21" t="n"/>
      <c r="G1388" s="20">
        <f>IF(OR(E1388="",$B1388=""),"",E1388*IF(N(F1388)=0,1,F1388))</f>
        <v/>
      </c>
      <c r="H1388" s="16">
        <f>IF($B1388="","",IFERROR(INDEX(Insumos!$D$6:$D$405,MATCH($B1388,Insumos!$A$6:$A$405,0)),0))</f>
        <v/>
      </c>
      <c r="I1388" s="16">
        <f>IF(G1388="","",G1388*H1388)</f>
        <v/>
      </c>
    </row>
    <row r="1389">
      <c r="A1389" s="14" t="n"/>
      <c r="B1389" s="14" t="n"/>
      <c r="C1389" s="14">
        <f>IF($B1389="","",IFERROR(INDEX(Insumos!$B$6:$B$405,MATCH($B1389,Insumos!$A$6:$A$405,0)),"Código não cadastrado"))</f>
        <v/>
      </c>
      <c r="D1389" s="14">
        <f>IF($B1389="","",IFERROR(INDEX(Insumos!$C$6:$C$405,MATCH($B1389,Insumos!$A$6:$A$405,0)),""))</f>
        <v/>
      </c>
      <c r="E1389" s="20" t="n"/>
      <c r="F1389" s="21" t="n"/>
      <c r="G1389" s="20">
        <f>IF(OR(E1389="",$B1389=""),"",E1389*IF(N(F1389)=0,1,F1389))</f>
        <v/>
      </c>
      <c r="H1389" s="16">
        <f>IF($B1389="","",IFERROR(INDEX(Insumos!$D$6:$D$405,MATCH($B1389,Insumos!$A$6:$A$405,0)),0))</f>
        <v/>
      </c>
      <c r="I1389" s="16">
        <f>IF(G1389="","",G1389*H1389)</f>
        <v/>
      </c>
    </row>
    <row r="1390">
      <c r="A1390" s="14" t="n"/>
      <c r="B1390" s="14" t="n"/>
      <c r="C1390" s="14">
        <f>IF($B1390="","",IFERROR(INDEX(Insumos!$B$6:$B$405,MATCH($B1390,Insumos!$A$6:$A$405,0)),"Código não cadastrado"))</f>
        <v/>
      </c>
      <c r="D1390" s="14">
        <f>IF($B1390="","",IFERROR(INDEX(Insumos!$C$6:$C$405,MATCH($B1390,Insumos!$A$6:$A$405,0)),""))</f>
        <v/>
      </c>
      <c r="E1390" s="20" t="n"/>
      <c r="F1390" s="21" t="n"/>
      <c r="G1390" s="20">
        <f>IF(OR(E1390="",$B1390=""),"",E1390*IF(N(F1390)=0,1,F1390))</f>
        <v/>
      </c>
      <c r="H1390" s="16">
        <f>IF($B1390="","",IFERROR(INDEX(Insumos!$D$6:$D$405,MATCH($B1390,Insumos!$A$6:$A$405,0)),0))</f>
        <v/>
      </c>
      <c r="I1390" s="16">
        <f>IF(G1390="","",G1390*H1390)</f>
        <v/>
      </c>
    </row>
    <row r="1391">
      <c r="A1391" s="14" t="n"/>
      <c r="B1391" s="14" t="n"/>
      <c r="C1391" s="14">
        <f>IF($B1391="","",IFERROR(INDEX(Insumos!$B$6:$B$405,MATCH($B1391,Insumos!$A$6:$A$405,0)),"Código não cadastrado"))</f>
        <v/>
      </c>
      <c r="D1391" s="14">
        <f>IF($B1391="","",IFERROR(INDEX(Insumos!$C$6:$C$405,MATCH($B1391,Insumos!$A$6:$A$405,0)),""))</f>
        <v/>
      </c>
      <c r="E1391" s="20" t="n"/>
      <c r="F1391" s="21" t="n"/>
      <c r="G1391" s="20">
        <f>IF(OR(E1391="",$B1391=""),"",E1391*IF(N(F1391)=0,1,F1391))</f>
        <v/>
      </c>
      <c r="H1391" s="16">
        <f>IF($B1391="","",IFERROR(INDEX(Insumos!$D$6:$D$405,MATCH($B1391,Insumos!$A$6:$A$405,0)),0))</f>
        <v/>
      </c>
      <c r="I1391" s="16">
        <f>IF(G1391="","",G1391*H1391)</f>
        <v/>
      </c>
    </row>
    <row r="1392">
      <c r="A1392" s="14" t="n"/>
      <c r="B1392" s="14" t="n"/>
      <c r="C1392" s="14">
        <f>IF($B1392="","",IFERROR(INDEX(Insumos!$B$6:$B$405,MATCH($B1392,Insumos!$A$6:$A$405,0)),"Código não cadastrado"))</f>
        <v/>
      </c>
      <c r="D1392" s="14">
        <f>IF($B1392="","",IFERROR(INDEX(Insumos!$C$6:$C$405,MATCH($B1392,Insumos!$A$6:$A$405,0)),""))</f>
        <v/>
      </c>
      <c r="E1392" s="20" t="n"/>
      <c r="F1392" s="21" t="n"/>
      <c r="G1392" s="20">
        <f>IF(OR(E1392="",$B1392=""),"",E1392*IF(N(F1392)=0,1,F1392))</f>
        <v/>
      </c>
      <c r="H1392" s="16">
        <f>IF($B1392="","",IFERROR(INDEX(Insumos!$D$6:$D$405,MATCH($B1392,Insumos!$A$6:$A$405,0)),0))</f>
        <v/>
      </c>
      <c r="I1392" s="16">
        <f>IF(G1392="","",G1392*H1392)</f>
        <v/>
      </c>
    </row>
    <row r="1393">
      <c r="A1393" s="14" t="n"/>
      <c r="B1393" s="14" t="n"/>
      <c r="C1393" s="14">
        <f>IF($B1393="","",IFERROR(INDEX(Insumos!$B$6:$B$405,MATCH($B1393,Insumos!$A$6:$A$405,0)),"Código não cadastrado"))</f>
        <v/>
      </c>
      <c r="D1393" s="14">
        <f>IF($B1393="","",IFERROR(INDEX(Insumos!$C$6:$C$405,MATCH($B1393,Insumos!$A$6:$A$405,0)),""))</f>
        <v/>
      </c>
      <c r="E1393" s="20" t="n"/>
      <c r="F1393" s="21" t="n"/>
      <c r="G1393" s="20">
        <f>IF(OR(E1393="",$B1393=""),"",E1393*IF(N(F1393)=0,1,F1393))</f>
        <v/>
      </c>
      <c r="H1393" s="16">
        <f>IF($B1393="","",IFERROR(INDEX(Insumos!$D$6:$D$405,MATCH($B1393,Insumos!$A$6:$A$405,0)),0))</f>
        <v/>
      </c>
      <c r="I1393" s="16">
        <f>IF(G1393="","",G1393*H1393)</f>
        <v/>
      </c>
    </row>
    <row r="1394">
      <c r="A1394" s="14" t="n"/>
      <c r="B1394" s="14" t="n"/>
      <c r="C1394" s="14">
        <f>IF($B1394="","",IFERROR(INDEX(Insumos!$B$6:$B$405,MATCH($B1394,Insumos!$A$6:$A$405,0)),"Código não cadastrado"))</f>
        <v/>
      </c>
      <c r="D1394" s="14">
        <f>IF($B1394="","",IFERROR(INDEX(Insumos!$C$6:$C$405,MATCH($B1394,Insumos!$A$6:$A$405,0)),""))</f>
        <v/>
      </c>
      <c r="E1394" s="20" t="n"/>
      <c r="F1394" s="21" t="n"/>
      <c r="G1394" s="20">
        <f>IF(OR(E1394="",$B1394=""),"",E1394*IF(N(F1394)=0,1,F1394))</f>
        <v/>
      </c>
      <c r="H1394" s="16">
        <f>IF($B1394="","",IFERROR(INDEX(Insumos!$D$6:$D$405,MATCH($B1394,Insumos!$A$6:$A$405,0)),0))</f>
        <v/>
      </c>
      <c r="I1394" s="16">
        <f>IF(G1394="","",G1394*H1394)</f>
        <v/>
      </c>
    </row>
    <row r="1395">
      <c r="A1395" s="14" t="n"/>
      <c r="B1395" s="14" t="n"/>
      <c r="C1395" s="14">
        <f>IF($B1395="","",IFERROR(INDEX(Insumos!$B$6:$B$405,MATCH($B1395,Insumos!$A$6:$A$405,0)),"Código não cadastrado"))</f>
        <v/>
      </c>
      <c r="D1395" s="14">
        <f>IF($B1395="","",IFERROR(INDEX(Insumos!$C$6:$C$405,MATCH($B1395,Insumos!$A$6:$A$405,0)),""))</f>
        <v/>
      </c>
      <c r="E1395" s="20" t="n"/>
      <c r="F1395" s="21" t="n"/>
      <c r="G1395" s="20">
        <f>IF(OR(E1395="",$B1395=""),"",E1395*IF(N(F1395)=0,1,F1395))</f>
        <v/>
      </c>
      <c r="H1395" s="16">
        <f>IF($B1395="","",IFERROR(INDEX(Insumos!$D$6:$D$405,MATCH($B1395,Insumos!$A$6:$A$405,0)),0))</f>
        <v/>
      </c>
      <c r="I1395" s="16">
        <f>IF(G1395="","",G1395*H1395)</f>
        <v/>
      </c>
    </row>
    <row r="1396">
      <c r="A1396" s="14" t="n"/>
      <c r="B1396" s="14" t="n"/>
      <c r="C1396" s="14">
        <f>IF($B1396="","",IFERROR(INDEX(Insumos!$B$6:$B$405,MATCH($B1396,Insumos!$A$6:$A$405,0)),"Código não cadastrado"))</f>
        <v/>
      </c>
      <c r="D1396" s="14">
        <f>IF($B1396="","",IFERROR(INDEX(Insumos!$C$6:$C$405,MATCH($B1396,Insumos!$A$6:$A$405,0)),""))</f>
        <v/>
      </c>
      <c r="E1396" s="20" t="n"/>
      <c r="F1396" s="21" t="n"/>
      <c r="G1396" s="20">
        <f>IF(OR(E1396="",$B1396=""),"",E1396*IF(N(F1396)=0,1,F1396))</f>
        <v/>
      </c>
      <c r="H1396" s="16">
        <f>IF($B1396="","",IFERROR(INDEX(Insumos!$D$6:$D$405,MATCH($B1396,Insumos!$A$6:$A$405,0)),0))</f>
        <v/>
      </c>
      <c r="I1396" s="16">
        <f>IF(G1396="","",G1396*H1396)</f>
        <v/>
      </c>
    </row>
    <row r="1397">
      <c r="A1397" s="14" t="n"/>
      <c r="B1397" s="14" t="n"/>
      <c r="C1397" s="14">
        <f>IF($B1397="","",IFERROR(INDEX(Insumos!$B$6:$B$405,MATCH($B1397,Insumos!$A$6:$A$405,0)),"Código não cadastrado"))</f>
        <v/>
      </c>
      <c r="D1397" s="14">
        <f>IF($B1397="","",IFERROR(INDEX(Insumos!$C$6:$C$405,MATCH($B1397,Insumos!$A$6:$A$405,0)),""))</f>
        <v/>
      </c>
      <c r="E1397" s="20" t="n"/>
      <c r="F1397" s="21" t="n"/>
      <c r="G1397" s="20">
        <f>IF(OR(E1397="",$B1397=""),"",E1397*IF(N(F1397)=0,1,F1397))</f>
        <v/>
      </c>
      <c r="H1397" s="16">
        <f>IF($B1397="","",IFERROR(INDEX(Insumos!$D$6:$D$405,MATCH($B1397,Insumos!$A$6:$A$405,0)),0))</f>
        <v/>
      </c>
      <c r="I1397" s="16">
        <f>IF(G1397="","",G1397*H1397)</f>
        <v/>
      </c>
    </row>
    <row r="1398">
      <c r="A1398" s="14" t="n"/>
      <c r="B1398" s="14" t="n"/>
      <c r="C1398" s="14">
        <f>IF($B1398="","",IFERROR(INDEX(Insumos!$B$6:$B$405,MATCH($B1398,Insumos!$A$6:$A$405,0)),"Código não cadastrado"))</f>
        <v/>
      </c>
      <c r="D1398" s="14">
        <f>IF($B1398="","",IFERROR(INDEX(Insumos!$C$6:$C$405,MATCH($B1398,Insumos!$A$6:$A$405,0)),""))</f>
        <v/>
      </c>
      <c r="E1398" s="20" t="n"/>
      <c r="F1398" s="21" t="n"/>
      <c r="G1398" s="20">
        <f>IF(OR(E1398="",$B1398=""),"",E1398*IF(N(F1398)=0,1,F1398))</f>
        <v/>
      </c>
      <c r="H1398" s="16">
        <f>IF($B1398="","",IFERROR(INDEX(Insumos!$D$6:$D$405,MATCH($B1398,Insumos!$A$6:$A$405,0)),0))</f>
        <v/>
      </c>
      <c r="I1398" s="16">
        <f>IF(G1398="","",G1398*H1398)</f>
        <v/>
      </c>
    </row>
    <row r="1399">
      <c r="A1399" s="14" t="n"/>
      <c r="B1399" s="14" t="n"/>
      <c r="C1399" s="14">
        <f>IF($B1399="","",IFERROR(INDEX(Insumos!$B$6:$B$405,MATCH($B1399,Insumos!$A$6:$A$405,0)),"Código não cadastrado"))</f>
        <v/>
      </c>
      <c r="D1399" s="14">
        <f>IF($B1399="","",IFERROR(INDEX(Insumos!$C$6:$C$405,MATCH($B1399,Insumos!$A$6:$A$405,0)),""))</f>
        <v/>
      </c>
      <c r="E1399" s="20" t="n"/>
      <c r="F1399" s="21" t="n"/>
      <c r="G1399" s="20">
        <f>IF(OR(E1399="",$B1399=""),"",E1399*IF(N(F1399)=0,1,F1399))</f>
        <v/>
      </c>
      <c r="H1399" s="16">
        <f>IF($B1399="","",IFERROR(INDEX(Insumos!$D$6:$D$405,MATCH($B1399,Insumos!$A$6:$A$405,0)),0))</f>
        <v/>
      </c>
      <c r="I1399" s="16">
        <f>IF(G1399="","",G1399*H1399)</f>
        <v/>
      </c>
    </row>
    <row r="1400">
      <c r="A1400" s="14" t="n"/>
      <c r="B1400" s="14" t="n"/>
      <c r="C1400" s="14">
        <f>IF($B1400="","",IFERROR(INDEX(Insumos!$B$6:$B$405,MATCH($B1400,Insumos!$A$6:$A$405,0)),"Código não cadastrado"))</f>
        <v/>
      </c>
      <c r="D1400" s="14">
        <f>IF($B1400="","",IFERROR(INDEX(Insumos!$C$6:$C$405,MATCH($B1400,Insumos!$A$6:$A$405,0)),""))</f>
        <v/>
      </c>
      <c r="E1400" s="20" t="n"/>
      <c r="F1400" s="21" t="n"/>
      <c r="G1400" s="20">
        <f>IF(OR(E1400="",$B1400=""),"",E1400*IF(N(F1400)=0,1,F1400))</f>
        <v/>
      </c>
      <c r="H1400" s="16">
        <f>IF($B1400="","",IFERROR(INDEX(Insumos!$D$6:$D$405,MATCH($B1400,Insumos!$A$6:$A$405,0)),0))</f>
        <v/>
      </c>
      <c r="I1400" s="16">
        <f>IF(G1400="","",G1400*H1400)</f>
        <v/>
      </c>
    </row>
    <row r="1401">
      <c r="A1401" s="14" t="n"/>
      <c r="B1401" s="14" t="n"/>
      <c r="C1401" s="14">
        <f>IF($B1401="","",IFERROR(INDEX(Insumos!$B$6:$B$405,MATCH($B1401,Insumos!$A$6:$A$405,0)),"Código não cadastrado"))</f>
        <v/>
      </c>
      <c r="D1401" s="14">
        <f>IF($B1401="","",IFERROR(INDEX(Insumos!$C$6:$C$405,MATCH($B1401,Insumos!$A$6:$A$405,0)),""))</f>
        <v/>
      </c>
      <c r="E1401" s="20" t="n"/>
      <c r="F1401" s="21" t="n"/>
      <c r="G1401" s="20">
        <f>IF(OR(E1401="",$B1401=""),"",E1401*IF(N(F1401)=0,1,F1401))</f>
        <v/>
      </c>
      <c r="H1401" s="16">
        <f>IF($B1401="","",IFERROR(INDEX(Insumos!$D$6:$D$405,MATCH($B1401,Insumos!$A$6:$A$405,0)),0))</f>
        <v/>
      </c>
      <c r="I1401" s="16">
        <f>IF(G1401="","",G1401*H1401)</f>
        <v/>
      </c>
    </row>
    <row r="1402">
      <c r="A1402" s="14" t="n"/>
      <c r="B1402" s="14" t="n"/>
      <c r="C1402" s="14">
        <f>IF($B1402="","",IFERROR(INDEX(Insumos!$B$6:$B$405,MATCH($B1402,Insumos!$A$6:$A$405,0)),"Código não cadastrado"))</f>
        <v/>
      </c>
      <c r="D1402" s="14">
        <f>IF($B1402="","",IFERROR(INDEX(Insumos!$C$6:$C$405,MATCH($B1402,Insumos!$A$6:$A$405,0)),""))</f>
        <v/>
      </c>
      <c r="E1402" s="20" t="n"/>
      <c r="F1402" s="21" t="n"/>
      <c r="G1402" s="20">
        <f>IF(OR(E1402="",$B1402=""),"",E1402*IF(N(F1402)=0,1,F1402))</f>
        <v/>
      </c>
      <c r="H1402" s="16">
        <f>IF($B1402="","",IFERROR(INDEX(Insumos!$D$6:$D$405,MATCH($B1402,Insumos!$A$6:$A$405,0)),0))</f>
        <v/>
      </c>
      <c r="I1402" s="16">
        <f>IF(G1402="","",G1402*H1402)</f>
        <v/>
      </c>
    </row>
    <row r="1403">
      <c r="A1403" s="14" t="n"/>
      <c r="B1403" s="14" t="n"/>
      <c r="C1403" s="14">
        <f>IF($B1403="","",IFERROR(INDEX(Insumos!$B$6:$B$405,MATCH($B1403,Insumos!$A$6:$A$405,0)),"Código não cadastrado"))</f>
        <v/>
      </c>
      <c r="D1403" s="14">
        <f>IF($B1403="","",IFERROR(INDEX(Insumos!$C$6:$C$405,MATCH($B1403,Insumos!$A$6:$A$405,0)),""))</f>
        <v/>
      </c>
      <c r="E1403" s="20" t="n"/>
      <c r="F1403" s="21" t="n"/>
      <c r="G1403" s="20">
        <f>IF(OR(E1403="",$B1403=""),"",E1403*IF(N(F1403)=0,1,F1403))</f>
        <v/>
      </c>
      <c r="H1403" s="16">
        <f>IF($B1403="","",IFERROR(INDEX(Insumos!$D$6:$D$405,MATCH($B1403,Insumos!$A$6:$A$405,0)),0))</f>
        <v/>
      </c>
      <c r="I1403" s="16">
        <f>IF(G1403="","",G1403*H1403)</f>
        <v/>
      </c>
    </row>
    <row r="1404">
      <c r="A1404" s="14" t="n"/>
      <c r="B1404" s="14" t="n"/>
      <c r="C1404" s="14">
        <f>IF($B1404="","",IFERROR(INDEX(Insumos!$B$6:$B$405,MATCH($B1404,Insumos!$A$6:$A$405,0)),"Código não cadastrado"))</f>
        <v/>
      </c>
      <c r="D1404" s="14">
        <f>IF($B1404="","",IFERROR(INDEX(Insumos!$C$6:$C$405,MATCH($B1404,Insumos!$A$6:$A$405,0)),""))</f>
        <v/>
      </c>
      <c r="E1404" s="20" t="n"/>
      <c r="F1404" s="21" t="n"/>
      <c r="G1404" s="20">
        <f>IF(OR(E1404="",$B1404=""),"",E1404*IF(N(F1404)=0,1,F1404))</f>
        <v/>
      </c>
      <c r="H1404" s="16">
        <f>IF($B1404="","",IFERROR(INDEX(Insumos!$D$6:$D$405,MATCH($B1404,Insumos!$A$6:$A$405,0)),0))</f>
        <v/>
      </c>
      <c r="I1404" s="16">
        <f>IF(G1404="","",G1404*H1404)</f>
        <v/>
      </c>
    </row>
    <row r="1405">
      <c r="A1405" s="14" t="n"/>
      <c r="B1405" s="14" t="n"/>
      <c r="C1405" s="14">
        <f>IF($B1405="","",IFERROR(INDEX(Insumos!$B$6:$B$405,MATCH($B1405,Insumos!$A$6:$A$405,0)),"Código não cadastrado"))</f>
        <v/>
      </c>
      <c r="D1405" s="14">
        <f>IF($B1405="","",IFERROR(INDEX(Insumos!$C$6:$C$405,MATCH($B1405,Insumos!$A$6:$A$405,0)),""))</f>
        <v/>
      </c>
      <c r="E1405" s="20" t="n"/>
      <c r="F1405" s="21" t="n"/>
      <c r="G1405" s="20">
        <f>IF(OR(E1405="",$B1405=""),"",E1405*IF(N(F1405)=0,1,F1405))</f>
        <v/>
      </c>
      <c r="H1405" s="16">
        <f>IF($B1405="","",IFERROR(INDEX(Insumos!$D$6:$D$405,MATCH($B1405,Insumos!$A$6:$A$405,0)),0))</f>
        <v/>
      </c>
      <c r="I1405" s="16">
        <f>IF(G1405="","",G1405*H1405)</f>
        <v/>
      </c>
    </row>
    <row r="1406">
      <c r="A1406" s="14" t="n"/>
      <c r="B1406" s="14" t="n"/>
      <c r="C1406" s="14">
        <f>IF($B1406="","",IFERROR(INDEX(Insumos!$B$6:$B$405,MATCH($B1406,Insumos!$A$6:$A$405,0)),"Código não cadastrado"))</f>
        <v/>
      </c>
      <c r="D1406" s="14">
        <f>IF($B1406="","",IFERROR(INDEX(Insumos!$C$6:$C$405,MATCH($B1406,Insumos!$A$6:$A$405,0)),""))</f>
        <v/>
      </c>
      <c r="E1406" s="20" t="n"/>
      <c r="F1406" s="21" t="n"/>
      <c r="G1406" s="20">
        <f>IF(OR(E1406="",$B1406=""),"",E1406*IF(N(F1406)=0,1,F1406))</f>
        <v/>
      </c>
      <c r="H1406" s="16">
        <f>IF($B1406="","",IFERROR(INDEX(Insumos!$D$6:$D$405,MATCH($B1406,Insumos!$A$6:$A$405,0)),0))</f>
        <v/>
      </c>
      <c r="I1406" s="16">
        <f>IF(G1406="","",G1406*H1406)</f>
        <v/>
      </c>
    </row>
    <row r="1407">
      <c r="A1407" s="14" t="n"/>
      <c r="B1407" s="14" t="n"/>
      <c r="C1407" s="14">
        <f>IF($B1407="","",IFERROR(INDEX(Insumos!$B$6:$B$405,MATCH($B1407,Insumos!$A$6:$A$405,0)),"Código não cadastrado"))</f>
        <v/>
      </c>
      <c r="D1407" s="14">
        <f>IF($B1407="","",IFERROR(INDEX(Insumos!$C$6:$C$405,MATCH($B1407,Insumos!$A$6:$A$405,0)),""))</f>
        <v/>
      </c>
      <c r="E1407" s="20" t="n"/>
      <c r="F1407" s="21" t="n"/>
      <c r="G1407" s="20">
        <f>IF(OR(E1407="",$B1407=""),"",E1407*IF(N(F1407)=0,1,F1407))</f>
        <v/>
      </c>
      <c r="H1407" s="16">
        <f>IF($B1407="","",IFERROR(INDEX(Insumos!$D$6:$D$405,MATCH($B1407,Insumos!$A$6:$A$405,0)),0))</f>
        <v/>
      </c>
      <c r="I1407" s="16">
        <f>IF(G1407="","",G1407*H1407)</f>
        <v/>
      </c>
    </row>
    <row r="1408">
      <c r="A1408" s="14" t="n"/>
      <c r="B1408" s="14" t="n"/>
      <c r="C1408" s="14">
        <f>IF($B1408="","",IFERROR(INDEX(Insumos!$B$6:$B$405,MATCH($B1408,Insumos!$A$6:$A$405,0)),"Código não cadastrado"))</f>
        <v/>
      </c>
      <c r="D1408" s="14">
        <f>IF($B1408="","",IFERROR(INDEX(Insumos!$C$6:$C$405,MATCH($B1408,Insumos!$A$6:$A$405,0)),""))</f>
        <v/>
      </c>
      <c r="E1408" s="20" t="n"/>
      <c r="F1408" s="21" t="n"/>
      <c r="G1408" s="20">
        <f>IF(OR(E1408="",$B1408=""),"",E1408*IF(N(F1408)=0,1,F1408))</f>
        <v/>
      </c>
      <c r="H1408" s="16">
        <f>IF($B1408="","",IFERROR(INDEX(Insumos!$D$6:$D$405,MATCH($B1408,Insumos!$A$6:$A$405,0)),0))</f>
        <v/>
      </c>
      <c r="I1408" s="16">
        <f>IF(G1408="","",G1408*H1408)</f>
        <v/>
      </c>
    </row>
    <row r="1409">
      <c r="A1409" s="14" t="n"/>
      <c r="B1409" s="14" t="n"/>
      <c r="C1409" s="14">
        <f>IF($B1409="","",IFERROR(INDEX(Insumos!$B$6:$B$405,MATCH($B1409,Insumos!$A$6:$A$405,0)),"Código não cadastrado"))</f>
        <v/>
      </c>
      <c r="D1409" s="14">
        <f>IF($B1409="","",IFERROR(INDEX(Insumos!$C$6:$C$405,MATCH($B1409,Insumos!$A$6:$A$405,0)),""))</f>
        <v/>
      </c>
      <c r="E1409" s="20" t="n"/>
      <c r="F1409" s="21" t="n"/>
      <c r="G1409" s="20">
        <f>IF(OR(E1409="",$B1409=""),"",E1409*IF(N(F1409)=0,1,F1409))</f>
        <v/>
      </c>
      <c r="H1409" s="16">
        <f>IF($B1409="","",IFERROR(INDEX(Insumos!$D$6:$D$405,MATCH($B1409,Insumos!$A$6:$A$405,0)),0))</f>
        <v/>
      </c>
      <c r="I1409" s="16">
        <f>IF(G1409="","",G1409*H1409)</f>
        <v/>
      </c>
    </row>
    <row r="1410">
      <c r="A1410" s="14" t="n"/>
      <c r="B1410" s="14" t="n"/>
      <c r="C1410" s="14">
        <f>IF($B1410="","",IFERROR(INDEX(Insumos!$B$6:$B$405,MATCH($B1410,Insumos!$A$6:$A$405,0)),"Código não cadastrado"))</f>
        <v/>
      </c>
      <c r="D1410" s="14">
        <f>IF($B1410="","",IFERROR(INDEX(Insumos!$C$6:$C$405,MATCH($B1410,Insumos!$A$6:$A$405,0)),""))</f>
        <v/>
      </c>
      <c r="E1410" s="20" t="n"/>
      <c r="F1410" s="21" t="n"/>
      <c r="G1410" s="20">
        <f>IF(OR(E1410="",$B1410=""),"",E1410*IF(N(F1410)=0,1,F1410))</f>
        <v/>
      </c>
      <c r="H1410" s="16">
        <f>IF($B1410="","",IFERROR(INDEX(Insumos!$D$6:$D$405,MATCH($B1410,Insumos!$A$6:$A$405,0)),0))</f>
        <v/>
      </c>
      <c r="I1410" s="16">
        <f>IF(G1410="","",G1410*H1410)</f>
        <v/>
      </c>
    </row>
    <row r="1411">
      <c r="A1411" s="14" t="n"/>
      <c r="B1411" s="14" t="n"/>
      <c r="C1411" s="14">
        <f>IF($B1411="","",IFERROR(INDEX(Insumos!$B$6:$B$405,MATCH($B1411,Insumos!$A$6:$A$405,0)),"Código não cadastrado"))</f>
        <v/>
      </c>
      <c r="D1411" s="14">
        <f>IF($B1411="","",IFERROR(INDEX(Insumos!$C$6:$C$405,MATCH($B1411,Insumos!$A$6:$A$405,0)),""))</f>
        <v/>
      </c>
      <c r="E1411" s="20" t="n"/>
      <c r="F1411" s="21" t="n"/>
      <c r="G1411" s="20">
        <f>IF(OR(E1411="",$B1411=""),"",E1411*IF(N(F1411)=0,1,F1411))</f>
        <v/>
      </c>
      <c r="H1411" s="16">
        <f>IF($B1411="","",IFERROR(INDEX(Insumos!$D$6:$D$405,MATCH($B1411,Insumos!$A$6:$A$405,0)),0))</f>
        <v/>
      </c>
      <c r="I1411" s="16">
        <f>IF(G1411="","",G1411*H1411)</f>
        <v/>
      </c>
    </row>
    <row r="1412">
      <c r="A1412" s="14" t="n"/>
      <c r="B1412" s="14" t="n"/>
      <c r="C1412" s="14">
        <f>IF($B1412="","",IFERROR(INDEX(Insumos!$B$6:$B$405,MATCH($B1412,Insumos!$A$6:$A$405,0)),"Código não cadastrado"))</f>
        <v/>
      </c>
      <c r="D1412" s="14">
        <f>IF($B1412="","",IFERROR(INDEX(Insumos!$C$6:$C$405,MATCH($B1412,Insumos!$A$6:$A$405,0)),""))</f>
        <v/>
      </c>
      <c r="E1412" s="20" t="n"/>
      <c r="F1412" s="21" t="n"/>
      <c r="G1412" s="20">
        <f>IF(OR(E1412="",$B1412=""),"",E1412*IF(N(F1412)=0,1,F1412))</f>
        <v/>
      </c>
      <c r="H1412" s="16">
        <f>IF($B1412="","",IFERROR(INDEX(Insumos!$D$6:$D$405,MATCH($B1412,Insumos!$A$6:$A$405,0)),0))</f>
        <v/>
      </c>
      <c r="I1412" s="16">
        <f>IF(G1412="","",G1412*H1412)</f>
        <v/>
      </c>
    </row>
    <row r="1413">
      <c r="A1413" s="14" t="n"/>
      <c r="B1413" s="14" t="n"/>
      <c r="C1413" s="14">
        <f>IF($B1413="","",IFERROR(INDEX(Insumos!$B$6:$B$405,MATCH($B1413,Insumos!$A$6:$A$405,0)),"Código não cadastrado"))</f>
        <v/>
      </c>
      <c r="D1413" s="14">
        <f>IF($B1413="","",IFERROR(INDEX(Insumos!$C$6:$C$405,MATCH($B1413,Insumos!$A$6:$A$405,0)),""))</f>
        <v/>
      </c>
      <c r="E1413" s="20" t="n"/>
      <c r="F1413" s="21" t="n"/>
      <c r="G1413" s="20">
        <f>IF(OR(E1413="",$B1413=""),"",E1413*IF(N(F1413)=0,1,F1413))</f>
        <v/>
      </c>
      <c r="H1413" s="16">
        <f>IF($B1413="","",IFERROR(INDEX(Insumos!$D$6:$D$405,MATCH($B1413,Insumos!$A$6:$A$405,0)),0))</f>
        <v/>
      </c>
      <c r="I1413" s="16">
        <f>IF(G1413="","",G1413*H1413)</f>
        <v/>
      </c>
    </row>
    <row r="1414">
      <c r="A1414" s="14" t="n"/>
      <c r="B1414" s="14" t="n"/>
      <c r="C1414" s="14">
        <f>IF($B1414="","",IFERROR(INDEX(Insumos!$B$6:$B$405,MATCH($B1414,Insumos!$A$6:$A$405,0)),"Código não cadastrado"))</f>
        <v/>
      </c>
      <c r="D1414" s="14">
        <f>IF($B1414="","",IFERROR(INDEX(Insumos!$C$6:$C$405,MATCH($B1414,Insumos!$A$6:$A$405,0)),""))</f>
        <v/>
      </c>
      <c r="E1414" s="20" t="n"/>
      <c r="F1414" s="21" t="n"/>
      <c r="G1414" s="20">
        <f>IF(OR(E1414="",$B1414=""),"",E1414*IF(N(F1414)=0,1,F1414))</f>
        <v/>
      </c>
      <c r="H1414" s="16">
        <f>IF($B1414="","",IFERROR(INDEX(Insumos!$D$6:$D$405,MATCH($B1414,Insumos!$A$6:$A$405,0)),0))</f>
        <v/>
      </c>
      <c r="I1414" s="16">
        <f>IF(G1414="","",G1414*H1414)</f>
        <v/>
      </c>
    </row>
    <row r="1415">
      <c r="A1415" s="14" t="n"/>
      <c r="B1415" s="14" t="n"/>
      <c r="C1415" s="14">
        <f>IF($B1415="","",IFERROR(INDEX(Insumos!$B$6:$B$405,MATCH($B1415,Insumos!$A$6:$A$405,0)),"Código não cadastrado"))</f>
        <v/>
      </c>
      <c r="D1415" s="14">
        <f>IF($B1415="","",IFERROR(INDEX(Insumos!$C$6:$C$405,MATCH($B1415,Insumos!$A$6:$A$405,0)),""))</f>
        <v/>
      </c>
      <c r="E1415" s="20" t="n"/>
      <c r="F1415" s="21" t="n"/>
      <c r="G1415" s="20">
        <f>IF(OR(E1415="",$B1415=""),"",E1415*IF(N(F1415)=0,1,F1415))</f>
        <v/>
      </c>
      <c r="H1415" s="16">
        <f>IF($B1415="","",IFERROR(INDEX(Insumos!$D$6:$D$405,MATCH($B1415,Insumos!$A$6:$A$405,0)),0))</f>
        <v/>
      </c>
      <c r="I1415" s="16">
        <f>IF(G1415="","",G1415*H1415)</f>
        <v/>
      </c>
    </row>
    <row r="1416">
      <c r="A1416" s="14" t="n"/>
      <c r="B1416" s="14" t="n"/>
      <c r="C1416" s="14">
        <f>IF($B1416="","",IFERROR(INDEX(Insumos!$B$6:$B$405,MATCH($B1416,Insumos!$A$6:$A$405,0)),"Código não cadastrado"))</f>
        <v/>
      </c>
      <c r="D1416" s="14">
        <f>IF($B1416="","",IFERROR(INDEX(Insumos!$C$6:$C$405,MATCH($B1416,Insumos!$A$6:$A$405,0)),""))</f>
        <v/>
      </c>
      <c r="E1416" s="20" t="n"/>
      <c r="F1416" s="21" t="n"/>
      <c r="G1416" s="20">
        <f>IF(OR(E1416="",$B1416=""),"",E1416*IF(N(F1416)=0,1,F1416))</f>
        <v/>
      </c>
      <c r="H1416" s="16">
        <f>IF($B1416="","",IFERROR(INDEX(Insumos!$D$6:$D$405,MATCH($B1416,Insumos!$A$6:$A$405,0)),0))</f>
        <v/>
      </c>
      <c r="I1416" s="16">
        <f>IF(G1416="","",G1416*H1416)</f>
        <v/>
      </c>
    </row>
    <row r="1417">
      <c r="A1417" s="14" t="n"/>
      <c r="B1417" s="14" t="n"/>
      <c r="C1417" s="14">
        <f>IF($B1417="","",IFERROR(INDEX(Insumos!$B$6:$B$405,MATCH($B1417,Insumos!$A$6:$A$405,0)),"Código não cadastrado"))</f>
        <v/>
      </c>
      <c r="D1417" s="14">
        <f>IF($B1417="","",IFERROR(INDEX(Insumos!$C$6:$C$405,MATCH($B1417,Insumos!$A$6:$A$405,0)),""))</f>
        <v/>
      </c>
      <c r="E1417" s="20" t="n"/>
      <c r="F1417" s="21" t="n"/>
      <c r="G1417" s="20">
        <f>IF(OR(E1417="",$B1417=""),"",E1417*IF(N(F1417)=0,1,F1417))</f>
        <v/>
      </c>
      <c r="H1417" s="16">
        <f>IF($B1417="","",IFERROR(INDEX(Insumos!$D$6:$D$405,MATCH($B1417,Insumos!$A$6:$A$405,0)),0))</f>
        <v/>
      </c>
      <c r="I1417" s="16">
        <f>IF(G1417="","",G1417*H1417)</f>
        <v/>
      </c>
    </row>
    <row r="1418">
      <c r="A1418" s="14" t="n"/>
      <c r="B1418" s="14" t="n"/>
      <c r="C1418" s="14">
        <f>IF($B1418="","",IFERROR(INDEX(Insumos!$B$6:$B$405,MATCH($B1418,Insumos!$A$6:$A$405,0)),"Código não cadastrado"))</f>
        <v/>
      </c>
      <c r="D1418" s="14">
        <f>IF($B1418="","",IFERROR(INDEX(Insumos!$C$6:$C$405,MATCH($B1418,Insumos!$A$6:$A$405,0)),""))</f>
        <v/>
      </c>
      <c r="E1418" s="20" t="n"/>
      <c r="F1418" s="21" t="n"/>
      <c r="G1418" s="20">
        <f>IF(OR(E1418="",$B1418=""),"",E1418*IF(N(F1418)=0,1,F1418))</f>
        <v/>
      </c>
      <c r="H1418" s="16">
        <f>IF($B1418="","",IFERROR(INDEX(Insumos!$D$6:$D$405,MATCH($B1418,Insumos!$A$6:$A$405,0)),0))</f>
        <v/>
      </c>
      <c r="I1418" s="16">
        <f>IF(G1418="","",G1418*H1418)</f>
        <v/>
      </c>
    </row>
    <row r="1419">
      <c r="A1419" s="14" t="n"/>
      <c r="B1419" s="14" t="n"/>
      <c r="C1419" s="14">
        <f>IF($B1419="","",IFERROR(INDEX(Insumos!$B$6:$B$405,MATCH($B1419,Insumos!$A$6:$A$405,0)),"Código não cadastrado"))</f>
        <v/>
      </c>
      <c r="D1419" s="14">
        <f>IF($B1419="","",IFERROR(INDEX(Insumos!$C$6:$C$405,MATCH($B1419,Insumos!$A$6:$A$405,0)),""))</f>
        <v/>
      </c>
      <c r="E1419" s="20" t="n"/>
      <c r="F1419" s="21" t="n"/>
      <c r="G1419" s="20">
        <f>IF(OR(E1419="",$B1419=""),"",E1419*IF(N(F1419)=0,1,F1419))</f>
        <v/>
      </c>
      <c r="H1419" s="16">
        <f>IF($B1419="","",IFERROR(INDEX(Insumos!$D$6:$D$405,MATCH($B1419,Insumos!$A$6:$A$405,0)),0))</f>
        <v/>
      </c>
      <c r="I1419" s="16">
        <f>IF(G1419="","",G1419*H1419)</f>
        <v/>
      </c>
    </row>
    <row r="1420">
      <c r="A1420" s="14" t="n"/>
      <c r="B1420" s="14" t="n"/>
      <c r="C1420" s="14">
        <f>IF($B1420="","",IFERROR(INDEX(Insumos!$B$6:$B$405,MATCH($B1420,Insumos!$A$6:$A$405,0)),"Código não cadastrado"))</f>
        <v/>
      </c>
      <c r="D1420" s="14">
        <f>IF($B1420="","",IFERROR(INDEX(Insumos!$C$6:$C$405,MATCH($B1420,Insumos!$A$6:$A$405,0)),""))</f>
        <v/>
      </c>
      <c r="E1420" s="20" t="n"/>
      <c r="F1420" s="21" t="n"/>
      <c r="G1420" s="20">
        <f>IF(OR(E1420="",$B1420=""),"",E1420*IF(N(F1420)=0,1,F1420))</f>
        <v/>
      </c>
      <c r="H1420" s="16">
        <f>IF($B1420="","",IFERROR(INDEX(Insumos!$D$6:$D$405,MATCH($B1420,Insumos!$A$6:$A$405,0)),0))</f>
        <v/>
      </c>
      <c r="I1420" s="16">
        <f>IF(G1420="","",G1420*H1420)</f>
        <v/>
      </c>
    </row>
    <row r="1421">
      <c r="A1421" s="14" t="n"/>
      <c r="B1421" s="14" t="n"/>
      <c r="C1421" s="14">
        <f>IF($B1421="","",IFERROR(INDEX(Insumos!$B$6:$B$405,MATCH($B1421,Insumos!$A$6:$A$405,0)),"Código não cadastrado"))</f>
        <v/>
      </c>
      <c r="D1421" s="14">
        <f>IF($B1421="","",IFERROR(INDEX(Insumos!$C$6:$C$405,MATCH($B1421,Insumos!$A$6:$A$405,0)),""))</f>
        <v/>
      </c>
      <c r="E1421" s="20" t="n"/>
      <c r="F1421" s="21" t="n"/>
      <c r="G1421" s="20">
        <f>IF(OR(E1421="",$B1421=""),"",E1421*IF(N(F1421)=0,1,F1421))</f>
        <v/>
      </c>
      <c r="H1421" s="16">
        <f>IF($B1421="","",IFERROR(INDEX(Insumos!$D$6:$D$405,MATCH($B1421,Insumos!$A$6:$A$405,0)),0))</f>
        <v/>
      </c>
      <c r="I1421" s="16">
        <f>IF(G1421="","",G1421*H1421)</f>
        <v/>
      </c>
    </row>
    <row r="1422">
      <c r="A1422" s="14" t="n"/>
      <c r="B1422" s="14" t="n"/>
      <c r="C1422" s="14">
        <f>IF($B1422="","",IFERROR(INDEX(Insumos!$B$6:$B$405,MATCH($B1422,Insumos!$A$6:$A$405,0)),"Código não cadastrado"))</f>
        <v/>
      </c>
      <c r="D1422" s="14">
        <f>IF($B1422="","",IFERROR(INDEX(Insumos!$C$6:$C$405,MATCH($B1422,Insumos!$A$6:$A$405,0)),""))</f>
        <v/>
      </c>
      <c r="E1422" s="20" t="n"/>
      <c r="F1422" s="21" t="n"/>
      <c r="G1422" s="20">
        <f>IF(OR(E1422="",$B1422=""),"",E1422*IF(N(F1422)=0,1,F1422))</f>
        <v/>
      </c>
      <c r="H1422" s="16">
        <f>IF($B1422="","",IFERROR(INDEX(Insumos!$D$6:$D$405,MATCH($B1422,Insumos!$A$6:$A$405,0)),0))</f>
        <v/>
      </c>
      <c r="I1422" s="16">
        <f>IF(G1422="","",G1422*H1422)</f>
        <v/>
      </c>
    </row>
    <row r="1423">
      <c r="A1423" s="14" t="n"/>
      <c r="B1423" s="14" t="n"/>
      <c r="C1423" s="14">
        <f>IF($B1423="","",IFERROR(INDEX(Insumos!$B$6:$B$405,MATCH($B1423,Insumos!$A$6:$A$405,0)),"Código não cadastrado"))</f>
        <v/>
      </c>
      <c r="D1423" s="14">
        <f>IF($B1423="","",IFERROR(INDEX(Insumos!$C$6:$C$405,MATCH($B1423,Insumos!$A$6:$A$405,0)),""))</f>
        <v/>
      </c>
      <c r="E1423" s="20" t="n"/>
      <c r="F1423" s="21" t="n"/>
      <c r="G1423" s="20">
        <f>IF(OR(E1423="",$B1423=""),"",E1423*IF(N(F1423)=0,1,F1423))</f>
        <v/>
      </c>
      <c r="H1423" s="16">
        <f>IF($B1423="","",IFERROR(INDEX(Insumos!$D$6:$D$405,MATCH($B1423,Insumos!$A$6:$A$405,0)),0))</f>
        <v/>
      </c>
      <c r="I1423" s="16">
        <f>IF(G1423="","",G1423*H1423)</f>
        <v/>
      </c>
    </row>
    <row r="1424">
      <c r="A1424" s="14" t="n"/>
      <c r="B1424" s="14" t="n"/>
      <c r="C1424" s="14">
        <f>IF($B1424="","",IFERROR(INDEX(Insumos!$B$6:$B$405,MATCH($B1424,Insumos!$A$6:$A$405,0)),"Código não cadastrado"))</f>
        <v/>
      </c>
      <c r="D1424" s="14">
        <f>IF($B1424="","",IFERROR(INDEX(Insumos!$C$6:$C$405,MATCH($B1424,Insumos!$A$6:$A$405,0)),""))</f>
        <v/>
      </c>
      <c r="E1424" s="20" t="n"/>
      <c r="F1424" s="21" t="n"/>
      <c r="G1424" s="20">
        <f>IF(OR(E1424="",$B1424=""),"",E1424*IF(N(F1424)=0,1,F1424))</f>
        <v/>
      </c>
      <c r="H1424" s="16">
        <f>IF($B1424="","",IFERROR(INDEX(Insumos!$D$6:$D$405,MATCH($B1424,Insumos!$A$6:$A$405,0)),0))</f>
        <v/>
      </c>
      <c r="I1424" s="16">
        <f>IF(G1424="","",G1424*H1424)</f>
        <v/>
      </c>
    </row>
    <row r="1425">
      <c r="A1425" s="14" t="n"/>
      <c r="B1425" s="14" t="n"/>
      <c r="C1425" s="14">
        <f>IF($B1425="","",IFERROR(INDEX(Insumos!$B$6:$B$405,MATCH($B1425,Insumos!$A$6:$A$405,0)),"Código não cadastrado"))</f>
        <v/>
      </c>
      <c r="D1425" s="14">
        <f>IF($B1425="","",IFERROR(INDEX(Insumos!$C$6:$C$405,MATCH($B1425,Insumos!$A$6:$A$405,0)),""))</f>
        <v/>
      </c>
      <c r="E1425" s="20" t="n"/>
      <c r="F1425" s="21" t="n"/>
      <c r="G1425" s="20">
        <f>IF(OR(E1425="",$B1425=""),"",E1425*IF(N(F1425)=0,1,F1425))</f>
        <v/>
      </c>
      <c r="H1425" s="16">
        <f>IF($B1425="","",IFERROR(INDEX(Insumos!$D$6:$D$405,MATCH($B1425,Insumos!$A$6:$A$405,0)),0))</f>
        <v/>
      </c>
      <c r="I1425" s="16">
        <f>IF(G1425="","",G1425*H1425)</f>
        <v/>
      </c>
    </row>
    <row r="1426">
      <c r="A1426" s="14" t="n"/>
      <c r="B1426" s="14" t="n"/>
      <c r="C1426" s="14">
        <f>IF($B1426="","",IFERROR(INDEX(Insumos!$B$6:$B$405,MATCH($B1426,Insumos!$A$6:$A$405,0)),"Código não cadastrado"))</f>
        <v/>
      </c>
      <c r="D1426" s="14">
        <f>IF($B1426="","",IFERROR(INDEX(Insumos!$C$6:$C$405,MATCH($B1426,Insumos!$A$6:$A$405,0)),""))</f>
        <v/>
      </c>
      <c r="E1426" s="20" t="n"/>
      <c r="F1426" s="21" t="n"/>
      <c r="G1426" s="20">
        <f>IF(OR(E1426="",$B1426=""),"",E1426*IF(N(F1426)=0,1,F1426))</f>
        <v/>
      </c>
      <c r="H1426" s="16">
        <f>IF($B1426="","",IFERROR(INDEX(Insumos!$D$6:$D$405,MATCH($B1426,Insumos!$A$6:$A$405,0)),0))</f>
        <v/>
      </c>
      <c r="I1426" s="16">
        <f>IF(G1426="","",G1426*H1426)</f>
        <v/>
      </c>
    </row>
    <row r="1427">
      <c r="A1427" s="14" t="n"/>
      <c r="B1427" s="14" t="n"/>
      <c r="C1427" s="14">
        <f>IF($B1427="","",IFERROR(INDEX(Insumos!$B$6:$B$405,MATCH($B1427,Insumos!$A$6:$A$405,0)),"Código não cadastrado"))</f>
        <v/>
      </c>
      <c r="D1427" s="14">
        <f>IF($B1427="","",IFERROR(INDEX(Insumos!$C$6:$C$405,MATCH($B1427,Insumos!$A$6:$A$405,0)),""))</f>
        <v/>
      </c>
      <c r="E1427" s="20" t="n"/>
      <c r="F1427" s="21" t="n"/>
      <c r="G1427" s="20">
        <f>IF(OR(E1427="",$B1427=""),"",E1427*IF(N(F1427)=0,1,F1427))</f>
        <v/>
      </c>
      <c r="H1427" s="16">
        <f>IF($B1427="","",IFERROR(INDEX(Insumos!$D$6:$D$405,MATCH($B1427,Insumos!$A$6:$A$405,0)),0))</f>
        <v/>
      </c>
      <c r="I1427" s="16">
        <f>IF(G1427="","",G1427*H1427)</f>
        <v/>
      </c>
    </row>
    <row r="1428">
      <c r="A1428" s="14" t="n"/>
      <c r="B1428" s="14" t="n"/>
      <c r="C1428" s="14">
        <f>IF($B1428="","",IFERROR(INDEX(Insumos!$B$6:$B$405,MATCH($B1428,Insumos!$A$6:$A$405,0)),"Código não cadastrado"))</f>
        <v/>
      </c>
      <c r="D1428" s="14">
        <f>IF($B1428="","",IFERROR(INDEX(Insumos!$C$6:$C$405,MATCH($B1428,Insumos!$A$6:$A$405,0)),""))</f>
        <v/>
      </c>
      <c r="E1428" s="20" t="n"/>
      <c r="F1428" s="21" t="n"/>
      <c r="G1428" s="20">
        <f>IF(OR(E1428="",$B1428=""),"",E1428*IF(N(F1428)=0,1,F1428))</f>
        <v/>
      </c>
      <c r="H1428" s="16">
        <f>IF($B1428="","",IFERROR(INDEX(Insumos!$D$6:$D$405,MATCH($B1428,Insumos!$A$6:$A$405,0)),0))</f>
        <v/>
      </c>
      <c r="I1428" s="16">
        <f>IF(G1428="","",G1428*H1428)</f>
        <v/>
      </c>
    </row>
    <row r="1429">
      <c r="A1429" s="14" t="n"/>
      <c r="B1429" s="14" t="n"/>
      <c r="C1429" s="14">
        <f>IF($B1429="","",IFERROR(INDEX(Insumos!$B$6:$B$405,MATCH($B1429,Insumos!$A$6:$A$405,0)),"Código não cadastrado"))</f>
        <v/>
      </c>
      <c r="D1429" s="14">
        <f>IF($B1429="","",IFERROR(INDEX(Insumos!$C$6:$C$405,MATCH($B1429,Insumos!$A$6:$A$405,0)),""))</f>
        <v/>
      </c>
      <c r="E1429" s="20" t="n"/>
      <c r="F1429" s="21" t="n"/>
      <c r="G1429" s="20">
        <f>IF(OR(E1429="",$B1429=""),"",E1429*IF(N(F1429)=0,1,F1429))</f>
        <v/>
      </c>
      <c r="H1429" s="16">
        <f>IF($B1429="","",IFERROR(INDEX(Insumos!$D$6:$D$405,MATCH($B1429,Insumos!$A$6:$A$405,0)),0))</f>
        <v/>
      </c>
      <c r="I1429" s="16">
        <f>IF(G1429="","",G1429*H1429)</f>
        <v/>
      </c>
    </row>
    <row r="1430">
      <c r="A1430" s="14" t="n"/>
      <c r="B1430" s="14" t="n"/>
      <c r="C1430" s="14">
        <f>IF($B1430="","",IFERROR(INDEX(Insumos!$B$6:$B$405,MATCH($B1430,Insumos!$A$6:$A$405,0)),"Código não cadastrado"))</f>
        <v/>
      </c>
      <c r="D1430" s="14">
        <f>IF($B1430="","",IFERROR(INDEX(Insumos!$C$6:$C$405,MATCH($B1430,Insumos!$A$6:$A$405,0)),""))</f>
        <v/>
      </c>
      <c r="E1430" s="20" t="n"/>
      <c r="F1430" s="21" t="n"/>
      <c r="G1430" s="20">
        <f>IF(OR(E1430="",$B1430=""),"",E1430*IF(N(F1430)=0,1,F1430))</f>
        <v/>
      </c>
      <c r="H1430" s="16">
        <f>IF($B1430="","",IFERROR(INDEX(Insumos!$D$6:$D$405,MATCH($B1430,Insumos!$A$6:$A$405,0)),0))</f>
        <v/>
      </c>
      <c r="I1430" s="16">
        <f>IF(G1430="","",G1430*H1430)</f>
        <v/>
      </c>
    </row>
    <row r="1431">
      <c r="A1431" s="14" t="n"/>
      <c r="B1431" s="14" t="n"/>
      <c r="C1431" s="14">
        <f>IF($B1431="","",IFERROR(INDEX(Insumos!$B$6:$B$405,MATCH($B1431,Insumos!$A$6:$A$405,0)),"Código não cadastrado"))</f>
        <v/>
      </c>
      <c r="D1431" s="14">
        <f>IF($B1431="","",IFERROR(INDEX(Insumos!$C$6:$C$405,MATCH($B1431,Insumos!$A$6:$A$405,0)),""))</f>
        <v/>
      </c>
      <c r="E1431" s="20" t="n"/>
      <c r="F1431" s="21" t="n"/>
      <c r="G1431" s="20">
        <f>IF(OR(E1431="",$B1431=""),"",E1431*IF(N(F1431)=0,1,F1431))</f>
        <v/>
      </c>
      <c r="H1431" s="16">
        <f>IF($B1431="","",IFERROR(INDEX(Insumos!$D$6:$D$405,MATCH($B1431,Insumos!$A$6:$A$405,0)),0))</f>
        <v/>
      </c>
      <c r="I1431" s="16">
        <f>IF(G1431="","",G1431*H1431)</f>
        <v/>
      </c>
    </row>
    <row r="1432">
      <c r="A1432" s="14" t="n"/>
      <c r="B1432" s="14" t="n"/>
      <c r="C1432" s="14">
        <f>IF($B1432="","",IFERROR(INDEX(Insumos!$B$6:$B$405,MATCH($B1432,Insumos!$A$6:$A$405,0)),"Código não cadastrado"))</f>
        <v/>
      </c>
      <c r="D1432" s="14">
        <f>IF($B1432="","",IFERROR(INDEX(Insumos!$C$6:$C$405,MATCH($B1432,Insumos!$A$6:$A$405,0)),""))</f>
        <v/>
      </c>
      <c r="E1432" s="20" t="n"/>
      <c r="F1432" s="21" t="n"/>
      <c r="G1432" s="20">
        <f>IF(OR(E1432="",$B1432=""),"",E1432*IF(N(F1432)=0,1,F1432))</f>
        <v/>
      </c>
      <c r="H1432" s="16">
        <f>IF($B1432="","",IFERROR(INDEX(Insumos!$D$6:$D$405,MATCH($B1432,Insumos!$A$6:$A$405,0)),0))</f>
        <v/>
      </c>
      <c r="I1432" s="16">
        <f>IF(G1432="","",G1432*H1432)</f>
        <v/>
      </c>
    </row>
    <row r="1433">
      <c r="A1433" s="14" t="n"/>
      <c r="B1433" s="14" t="n"/>
      <c r="C1433" s="14">
        <f>IF($B1433="","",IFERROR(INDEX(Insumos!$B$6:$B$405,MATCH($B1433,Insumos!$A$6:$A$405,0)),"Código não cadastrado"))</f>
        <v/>
      </c>
      <c r="D1433" s="14">
        <f>IF($B1433="","",IFERROR(INDEX(Insumos!$C$6:$C$405,MATCH($B1433,Insumos!$A$6:$A$405,0)),""))</f>
        <v/>
      </c>
      <c r="E1433" s="20" t="n"/>
      <c r="F1433" s="21" t="n"/>
      <c r="G1433" s="20">
        <f>IF(OR(E1433="",$B1433=""),"",E1433*IF(N(F1433)=0,1,F1433))</f>
        <v/>
      </c>
      <c r="H1433" s="16">
        <f>IF($B1433="","",IFERROR(INDEX(Insumos!$D$6:$D$405,MATCH($B1433,Insumos!$A$6:$A$405,0)),0))</f>
        <v/>
      </c>
      <c r="I1433" s="16">
        <f>IF(G1433="","",G1433*H1433)</f>
        <v/>
      </c>
    </row>
    <row r="1434">
      <c r="A1434" s="14" t="n"/>
      <c r="B1434" s="14" t="n"/>
      <c r="C1434" s="14">
        <f>IF($B1434="","",IFERROR(INDEX(Insumos!$B$6:$B$405,MATCH($B1434,Insumos!$A$6:$A$405,0)),"Código não cadastrado"))</f>
        <v/>
      </c>
      <c r="D1434" s="14">
        <f>IF($B1434="","",IFERROR(INDEX(Insumos!$C$6:$C$405,MATCH($B1434,Insumos!$A$6:$A$405,0)),""))</f>
        <v/>
      </c>
      <c r="E1434" s="20" t="n"/>
      <c r="F1434" s="21" t="n"/>
      <c r="G1434" s="20">
        <f>IF(OR(E1434="",$B1434=""),"",E1434*IF(N(F1434)=0,1,F1434))</f>
        <v/>
      </c>
      <c r="H1434" s="16">
        <f>IF($B1434="","",IFERROR(INDEX(Insumos!$D$6:$D$405,MATCH($B1434,Insumos!$A$6:$A$405,0)),0))</f>
        <v/>
      </c>
      <c r="I1434" s="16">
        <f>IF(G1434="","",G1434*H1434)</f>
        <v/>
      </c>
    </row>
    <row r="1435">
      <c r="A1435" s="14" t="n"/>
      <c r="B1435" s="14" t="n"/>
      <c r="C1435" s="14">
        <f>IF($B1435="","",IFERROR(INDEX(Insumos!$B$6:$B$405,MATCH($B1435,Insumos!$A$6:$A$405,0)),"Código não cadastrado"))</f>
        <v/>
      </c>
      <c r="D1435" s="14">
        <f>IF($B1435="","",IFERROR(INDEX(Insumos!$C$6:$C$405,MATCH($B1435,Insumos!$A$6:$A$405,0)),""))</f>
        <v/>
      </c>
      <c r="E1435" s="20" t="n"/>
      <c r="F1435" s="21" t="n"/>
      <c r="G1435" s="20">
        <f>IF(OR(E1435="",$B1435=""),"",E1435*IF(N(F1435)=0,1,F1435))</f>
        <v/>
      </c>
      <c r="H1435" s="16">
        <f>IF($B1435="","",IFERROR(INDEX(Insumos!$D$6:$D$405,MATCH($B1435,Insumos!$A$6:$A$405,0)),0))</f>
        <v/>
      </c>
      <c r="I1435" s="16">
        <f>IF(G1435="","",G1435*H1435)</f>
        <v/>
      </c>
    </row>
    <row r="1436">
      <c r="A1436" s="14" t="n"/>
      <c r="B1436" s="14" t="n"/>
      <c r="C1436" s="14">
        <f>IF($B1436="","",IFERROR(INDEX(Insumos!$B$6:$B$405,MATCH($B1436,Insumos!$A$6:$A$405,0)),"Código não cadastrado"))</f>
        <v/>
      </c>
      <c r="D1436" s="14">
        <f>IF($B1436="","",IFERROR(INDEX(Insumos!$C$6:$C$405,MATCH($B1436,Insumos!$A$6:$A$405,0)),""))</f>
        <v/>
      </c>
      <c r="E1436" s="20" t="n"/>
      <c r="F1436" s="21" t="n"/>
      <c r="G1436" s="20">
        <f>IF(OR(E1436="",$B1436=""),"",E1436*IF(N(F1436)=0,1,F1436))</f>
        <v/>
      </c>
      <c r="H1436" s="16">
        <f>IF($B1436="","",IFERROR(INDEX(Insumos!$D$6:$D$405,MATCH($B1436,Insumos!$A$6:$A$405,0)),0))</f>
        <v/>
      </c>
      <c r="I1436" s="16">
        <f>IF(G1436="","",G1436*H1436)</f>
        <v/>
      </c>
    </row>
    <row r="1437">
      <c r="A1437" s="14" t="n"/>
      <c r="B1437" s="14" t="n"/>
      <c r="C1437" s="14">
        <f>IF($B1437="","",IFERROR(INDEX(Insumos!$B$6:$B$405,MATCH($B1437,Insumos!$A$6:$A$405,0)),"Código não cadastrado"))</f>
        <v/>
      </c>
      <c r="D1437" s="14">
        <f>IF($B1437="","",IFERROR(INDEX(Insumos!$C$6:$C$405,MATCH($B1437,Insumos!$A$6:$A$405,0)),""))</f>
        <v/>
      </c>
      <c r="E1437" s="20" t="n"/>
      <c r="F1437" s="21" t="n"/>
      <c r="G1437" s="20">
        <f>IF(OR(E1437="",$B1437=""),"",E1437*IF(N(F1437)=0,1,F1437))</f>
        <v/>
      </c>
      <c r="H1437" s="16">
        <f>IF($B1437="","",IFERROR(INDEX(Insumos!$D$6:$D$405,MATCH($B1437,Insumos!$A$6:$A$405,0)),0))</f>
        <v/>
      </c>
      <c r="I1437" s="16">
        <f>IF(G1437="","",G1437*H1437)</f>
        <v/>
      </c>
    </row>
    <row r="1438">
      <c r="A1438" s="14" t="n"/>
      <c r="B1438" s="14" t="n"/>
      <c r="C1438" s="14">
        <f>IF($B1438="","",IFERROR(INDEX(Insumos!$B$6:$B$405,MATCH($B1438,Insumos!$A$6:$A$405,0)),"Código não cadastrado"))</f>
        <v/>
      </c>
      <c r="D1438" s="14">
        <f>IF($B1438="","",IFERROR(INDEX(Insumos!$C$6:$C$405,MATCH($B1438,Insumos!$A$6:$A$405,0)),""))</f>
        <v/>
      </c>
      <c r="E1438" s="20" t="n"/>
      <c r="F1438" s="21" t="n"/>
      <c r="G1438" s="20">
        <f>IF(OR(E1438="",$B1438=""),"",E1438*IF(N(F1438)=0,1,F1438))</f>
        <v/>
      </c>
      <c r="H1438" s="16">
        <f>IF($B1438="","",IFERROR(INDEX(Insumos!$D$6:$D$405,MATCH($B1438,Insumos!$A$6:$A$405,0)),0))</f>
        <v/>
      </c>
      <c r="I1438" s="16">
        <f>IF(G1438="","",G1438*H1438)</f>
        <v/>
      </c>
    </row>
    <row r="1439">
      <c r="A1439" s="14" t="n"/>
      <c r="B1439" s="14" t="n"/>
      <c r="C1439" s="14">
        <f>IF($B1439="","",IFERROR(INDEX(Insumos!$B$6:$B$405,MATCH($B1439,Insumos!$A$6:$A$405,0)),"Código não cadastrado"))</f>
        <v/>
      </c>
      <c r="D1439" s="14">
        <f>IF($B1439="","",IFERROR(INDEX(Insumos!$C$6:$C$405,MATCH($B1439,Insumos!$A$6:$A$405,0)),""))</f>
        <v/>
      </c>
      <c r="E1439" s="20" t="n"/>
      <c r="F1439" s="21" t="n"/>
      <c r="G1439" s="20">
        <f>IF(OR(E1439="",$B1439=""),"",E1439*IF(N(F1439)=0,1,F1439))</f>
        <v/>
      </c>
      <c r="H1439" s="16">
        <f>IF($B1439="","",IFERROR(INDEX(Insumos!$D$6:$D$405,MATCH($B1439,Insumos!$A$6:$A$405,0)),0))</f>
        <v/>
      </c>
      <c r="I1439" s="16">
        <f>IF(G1439="","",G1439*H1439)</f>
        <v/>
      </c>
    </row>
    <row r="1440">
      <c r="A1440" s="14" t="n"/>
      <c r="B1440" s="14" t="n"/>
      <c r="C1440" s="14">
        <f>IF($B1440="","",IFERROR(INDEX(Insumos!$B$6:$B$405,MATCH($B1440,Insumos!$A$6:$A$405,0)),"Código não cadastrado"))</f>
        <v/>
      </c>
      <c r="D1440" s="14">
        <f>IF($B1440="","",IFERROR(INDEX(Insumos!$C$6:$C$405,MATCH($B1440,Insumos!$A$6:$A$405,0)),""))</f>
        <v/>
      </c>
      <c r="E1440" s="20" t="n"/>
      <c r="F1440" s="21" t="n"/>
      <c r="G1440" s="20">
        <f>IF(OR(E1440="",$B1440=""),"",E1440*IF(N(F1440)=0,1,F1440))</f>
        <v/>
      </c>
      <c r="H1440" s="16">
        <f>IF($B1440="","",IFERROR(INDEX(Insumos!$D$6:$D$405,MATCH($B1440,Insumos!$A$6:$A$405,0)),0))</f>
        <v/>
      </c>
      <c r="I1440" s="16">
        <f>IF(G1440="","",G1440*H1440)</f>
        <v/>
      </c>
    </row>
    <row r="1441">
      <c r="A1441" s="14" t="n"/>
      <c r="B1441" s="14" t="n"/>
      <c r="C1441" s="14">
        <f>IF($B1441="","",IFERROR(INDEX(Insumos!$B$6:$B$405,MATCH($B1441,Insumos!$A$6:$A$405,0)),"Código não cadastrado"))</f>
        <v/>
      </c>
      <c r="D1441" s="14">
        <f>IF($B1441="","",IFERROR(INDEX(Insumos!$C$6:$C$405,MATCH($B1441,Insumos!$A$6:$A$405,0)),""))</f>
        <v/>
      </c>
      <c r="E1441" s="20" t="n"/>
      <c r="F1441" s="21" t="n"/>
      <c r="G1441" s="20">
        <f>IF(OR(E1441="",$B1441=""),"",E1441*IF(N(F1441)=0,1,F1441))</f>
        <v/>
      </c>
      <c r="H1441" s="16">
        <f>IF($B1441="","",IFERROR(INDEX(Insumos!$D$6:$D$405,MATCH($B1441,Insumos!$A$6:$A$405,0)),0))</f>
        <v/>
      </c>
      <c r="I1441" s="16">
        <f>IF(G1441="","",G1441*H1441)</f>
        <v/>
      </c>
    </row>
    <row r="1442">
      <c r="A1442" s="14" t="n"/>
      <c r="B1442" s="14" t="n"/>
      <c r="C1442" s="14">
        <f>IF($B1442="","",IFERROR(INDEX(Insumos!$B$6:$B$405,MATCH($B1442,Insumos!$A$6:$A$405,0)),"Código não cadastrado"))</f>
        <v/>
      </c>
      <c r="D1442" s="14">
        <f>IF($B1442="","",IFERROR(INDEX(Insumos!$C$6:$C$405,MATCH($B1442,Insumos!$A$6:$A$405,0)),""))</f>
        <v/>
      </c>
      <c r="E1442" s="20" t="n"/>
      <c r="F1442" s="21" t="n"/>
      <c r="G1442" s="20">
        <f>IF(OR(E1442="",$B1442=""),"",E1442*IF(N(F1442)=0,1,F1442))</f>
        <v/>
      </c>
      <c r="H1442" s="16">
        <f>IF($B1442="","",IFERROR(INDEX(Insumos!$D$6:$D$405,MATCH($B1442,Insumos!$A$6:$A$405,0)),0))</f>
        <v/>
      </c>
      <c r="I1442" s="16">
        <f>IF(G1442="","",G1442*H1442)</f>
        <v/>
      </c>
    </row>
    <row r="1443">
      <c r="A1443" s="14" t="n"/>
      <c r="B1443" s="14" t="n"/>
      <c r="C1443" s="14">
        <f>IF($B1443="","",IFERROR(INDEX(Insumos!$B$6:$B$405,MATCH($B1443,Insumos!$A$6:$A$405,0)),"Código não cadastrado"))</f>
        <v/>
      </c>
      <c r="D1443" s="14">
        <f>IF($B1443="","",IFERROR(INDEX(Insumos!$C$6:$C$405,MATCH($B1443,Insumos!$A$6:$A$405,0)),""))</f>
        <v/>
      </c>
      <c r="E1443" s="20" t="n"/>
      <c r="F1443" s="21" t="n"/>
      <c r="G1443" s="20">
        <f>IF(OR(E1443="",$B1443=""),"",E1443*IF(N(F1443)=0,1,F1443))</f>
        <v/>
      </c>
      <c r="H1443" s="16">
        <f>IF($B1443="","",IFERROR(INDEX(Insumos!$D$6:$D$405,MATCH($B1443,Insumos!$A$6:$A$405,0)),0))</f>
        <v/>
      </c>
      <c r="I1443" s="16">
        <f>IF(G1443="","",G1443*H1443)</f>
        <v/>
      </c>
    </row>
    <row r="1444">
      <c r="A1444" s="14" t="n"/>
      <c r="B1444" s="14" t="n"/>
      <c r="C1444" s="14">
        <f>IF($B1444="","",IFERROR(INDEX(Insumos!$B$6:$B$405,MATCH($B1444,Insumos!$A$6:$A$405,0)),"Código não cadastrado"))</f>
        <v/>
      </c>
      <c r="D1444" s="14">
        <f>IF($B1444="","",IFERROR(INDEX(Insumos!$C$6:$C$405,MATCH($B1444,Insumos!$A$6:$A$405,0)),""))</f>
        <v/>
      </c>
      <c r="E1444" s="20" t="n"/>
      <c r="F1444" s="21" t="n"/>
      <c r="G1444" s="20">
        <f>IF(OR(E1444="",$B1444=""),"",E1444*IF(N(F1444)=0,1,F1444))</f>
        <v/>
      </c>
      <c r="H1444" s="16">
        <f>IF($B1444="","",IFERROR(INDEX(Insumos!$D$6:$D$405,MATCH($B1444,Insumos!$A$6:$A$405,0)),0))</f>
        <v/>
      </c>
      <c r="I1444" s="16">
        <f>IF(G1444="","",G1444*H1444)</f>
        <v/>
      </c>
    </row>
    <row r="1445">
      <c r="A1445" s="14" t="n"/>
      <c r="B1445" s="14" t="n"/>
      <c r="C1445" s="14">
        <f>IF($B1445="","",IFERROR(INDEX(Insumos!$B$6:$B$405,MATCH($B1445,Insumos!$A$6:$A$405,0)),"Código não cadastrado"))</f>
        <v/>
      </c>
      <c r="D1445" s="14">
        <f>IF($B1445="","",IFERROR(INDEX(Insumos!$C$6:$C$405,MATCH($B1445,Insumos!$A$6:$A$405,0)),""))</f>
        <v/>
      </c>
      <c r="E1445" s="20" t="n"/>
      <c r="F1445" s="21" t="n"/>
      <c r="G1445" s="20">
        <f>IF(OR(E1445="",$B1445=""),"",E1445*IF(N(F1445)=0,1,F1445))</f>
        <v/>
      </c>
      <c r="H1445" s="16">
        <f>IF($B1445="","",IFERROR(INDEX(Insumos!$D$6:$D$405,MATCH($B1445,Insumos!$A$6:$A$405,0)),0))</f>
        <v/>
      </c>
      <c r="I1445" s="16">
        <f>IF(G1445="","",G1445*H1445)</f>
        <v/>
      </c>
    </row>
    <row r="1446">
      <c r="A1446" s="14" t="n"/>
      <c r="B1446" s="14" t="n"/>
      <c r="C1446" s="14">
        <f>IF($B1446="","",IFERROR(INDEX(Insumos!$B$6:$B$405,MATCH($B1446,Insumos!$A$6:$A$405,0)),"Código não cadastrado"))</f>
        <v/>
      </c>
      <c r="D1446" s="14">
        <f>IF($B1446="","",IFERROR(INDEX(Insumos!$C$6:$C$405,MATCH($B1446,Insumos!$A$6:$A$405,0)),""))</f>
        <v/>
      </c>
      <c r="E1446" s="20" t="n"/>
      <c r="F1446" s="21" t="n"/>
      <c r="G1446" s="20">
        <f>IF(OR(E1446="",$B1446=""),"",E1446*IF(N(F1446)=0,1,F1446))</f>
        <v/>
      </c>
      <c r="H1446" s="16">
        <f>IF($B1446="","",IFERROR(INDEX(Insumos!$D$6:$D$405,MATCH($B1446,Insumos!$A$6:$A$405,0)),0))</f>
        <v/>
      </c>
      <c r="I1446" s="16">
        <f>IF(G1446="","",G1446*H1446)</f>
        <v/>
      </c>
    </row>
    <row r="1447">
      <c r="A1447" s="14" t="n"/>
      <c r="B1447" s="14" t="n"/>
      <c r="C1447" s="14">
        <f>IF($B1447="","",IFERROR(INDEX(Insumos!$B$6:$B$405,MATCH($B1447,Insumos!$A$6:$A$405,0)),"Código não cadastrado"))</f>
        <v/>
      </c>
      <c r="D1447" s="14">
        <f>IF($B1447="","",IFERROR(INDEX(Insumos!$C$6:$C$405,MATCH($B1447,Insumos!$A$6:$A$405,0)),""))</f>
        <v/>
      </c>
      <c r="E1447" s="20" t="n"/>
      <c r="F1447" s="21" t="n"/>
      <c r="G1447" s="20">
        <f>IF(OR(E1447="",$B1447=""),"",E1447*IF(N(F1447)=0,1,F1447))</f>
        <v/>
      </c>
      <c r="H1447" s="16">
        <f>IF($B1447="","",IFERROR(INDEX(Insumos!$D$6:$D$405,MATCH($B1447,Insumos!$A$6:$A$405,0)),0))</f>
        <v/>
      </c>
      <c r="I1447" s="16">
        <f>IF(G1447="","",G1447*H1447)</f>
        <v/>
      </c>
    </row>
    <row r="1448">
      <c r="A1448" s="14" t="n"/>
      <c r="B1448" s="14" t="n"/>
      <c r="C1448" s="14">
        <f>IF($B1448="","",IFERROR(INDEX(Insumos!$B$6:$B$405,MATCH($B1448,Insumos!$A$6:$A$405,0)),"Código não cadastrado"))</f>
        <v/>
      </c>
      <c r="D1448" s="14">
        <f>IF($B1448="","",IFERROR(INDEX(Insumos!$C$6:$C$405,MATCH($B1448,Insumos!$A$6:$A$405,0)),""))</f>
        <v/>
      </c>
      <c r="E1448" s="20" t="n"/>
      <c r="F1448" s="21" t="n"/>
      <c r="G1448" s="20">
        <f>IF(OR(E1448="",$B1448=""),"",E1448*IF(N(F1448)=0,1,F1448))</f>
        <v/>
      </c>
      <c r="H1448" s="16">
        <f>IF($B1448="","",IFERROR(INDEX(Insumos!$D$6:$D$405,MATCH($B1448,Insumos!$A$6:$A$405,0)),0))</f>
        <v/>
      </c>
      <c r="I1448" s="16">
        <f>IF(G1448="","",G1448*H1448)</f>
        <v/>
      </c>
    </row>
    <row r="1449">
      <c r="A1449" s="14" t="n"/>
      <c r="B1449" s="14" t="n"/>
      <c r="C1449" s="14">
        <f>IF($B1449="","",IFERROR(INDEX(Insumos!$B$6:$B$405,MATCH($B1449,Insumos!$A$6:$A$405,0)),"Código não cadastrado"))</f>
        <v/>
      </c>
      <c r="D1449" s="14">
        <f>IF($B1449="","",IFERROR(INDEX(Insumos!$C$6:$C$405,MATCH($B1449,Insumos!$A$6:$A$405,0)),""))</f>
        <v/>
      </c>
      <c r="E1449" s="20" t="n"/>
      <c r="F1449" s="21" t="n"/>
      <c r="G1449" s="20">
        <f>IF(OR(E1449="",$B1449=""),"",E1449*IF(N(F1449)=0,1,F1449))</f>
        <v/>
      </c>
      <c r="H1449" s="16">
        <f>IF($B1449="","",IFERROR(INDEX(Insumos!$D$6:$D$405,MATCH($B1449,Insumos!$A$6:$A$405,0)),0))</f>
        <v/>
      </c>
      <c r="I1449" s="16">
        <f>IF(G1449="","",G1449*H1449)</f>
        <v/>
      </c>
    </row>
    <row r="1450">
      <c r="A1450" s="14" t="n"/>
      <c r="B1450" s="14" t="n"/>
      <c r="C1450" s="14">
        <f>IF($B1450="","",IFERROR(INDEX(Insumos!$B$6:$B$405,MATCH($B1450,Insumos!$A$6:$A$405,0)),"Código não cadastrado"))</f>
        <v/>
      </c>
      <c r="D1450" s="14">
        <f>IF($B1450="","",IFERROR(INDEX(Insumos!$C$6:$C$405,MATCH($B1450,Insumos!$A$6:$A$405,0)),""))</f>
        <v/>
      </c>
      <c r="E1450" s="20" t="n"/>
      <c r="F1450" s="21" t="n"/>
      <c r="G1450" s="20">
        <f>IF(OR(E1450="",$B1450=""),"",E1450*IF(N(F1450)=0,1,F1450))</f>
        <v/>
      </c>
      <c r="H1450" s="16">
        <f>IF($B1450="","",IFERROR(INDEX(Insumos!$D$6:$D$405,MATCH($B1450,Insumos!$A$6:$A$405,0)),0))</f>
        <v/>
      </c>
      <c r="I1450" s="16">
        <f>IF(G1450="","",G1450*H1450)</f>
        <v/>
      </c>
    </row>
    <row r="1451">
      <c r="A1451" s="14" t="n"/>
      <c r="B1451" s="14" t="n"/>
      <c r="C1451" s="14">
        <f>IF($B1451="","",IFERROR(INDEX(Insumos!$B$6:$B$405,MATCH($B1451,Insumos!$A$6:$A$405,0)),"Código não cadastrado"))</f>
        <v/>
      </c>
      <c r="D1451" s="14">
        <f>IF($B1451="","",IFERROR(INDEX(Insumos!$C$6:$C$405,MATCH($B1451,Insumos!$A$6:$A$405,0)),""))</f>
        <v/>
      </c>
      <c r="E1451" s="20" t="n"/>
      <c r="F1451" s="21" t="n"/>
      <c r="G1451" s="20">
        <f>IF(OR(E1451="",$B1451=""),"",E1451*IF(N(F1451)=0,1,F1451))</f>
        <v/>
      </c>
      <c r="H1451" s="16">
        <f>IF($B1451="","",IFERROR(INDEX(Insumos!$D$6:$D$405,MATCH($B1451,Insumos!$A$6:$A$405,0)),0))</f>
        <v/>
      </c>
      <c r="I1451" s="16">
        <f>IF(G1451="","",G1451*H1451)</f>
        <v/>
      </c>
    </row>
    <row r="1452">
      <c r="A1452" s="14" t="n"/>
      <c r="B1452" s="14" t="n"/>
      <c r="C1452" s="14">
        <f>IF($B1452="","",IFERROR(INDEX(Insumos!$B$6:$B$405,MATCH($B1452,Insumos!$A$6:$A$405,0)),"Código não cadastrado"))</f>
        <v/>
      </c>
      <c r="D1452" s="14">
        <f>IF($B1452="","",IFERROR(INDEX(Insumos!$C$6:$C$405,MATCH($B1452,Insumos!$A$6:$A$405,0)),""))</f>
        <v/>
      </c>
      <c r="E1452" s="20" t="n"/>
      <c r="F1452" s="21" t="n"/>
      <c r="G1452" s="20">
        <f>IF(OR(E1452="",$B1452=""),"",E1452*IF(N(F1452)=0,1,F1452))</f>
        <v/>
      </c>
      <c r="H1452" s="16">
        <f>IF($B1452="","",IFERROR(INDEX(Insumos!$D$6:$D$405,MATCH($B1452,Insumos!$A$6:$A$405,0)),0))</f>
        <v/>
      </c>
      <c r="I1452" s="16">
        <f>IF(G1452="","",G1452*H1452)</f>
        <v/>
      </c>
    </row>
    <row r="1453">
      <c r="A1453" s="14" t="n"/>
      <c r="B1453" s="14" t="n"/>
      <c r="C1453" s="14">
        <f>IF($B1453="","",IFERROR(INDEX(Insumos!$B$6:$B$405,MATCH($B1453,Insumos!$A$6:$A$405,0)),"Código não cadastrado"))</f>
        <v/>
      </c>
      <c r="D1453" s="14">
        <f>IF($B1453="","",IFERROR(INDEX(Insumos!$C$6:$C$405,MATCH($B1453,Insumos!$A$6:$A$405,0)),""))</f>
        <v/>
      </c>
      <c r="E1453" s="20" t="n"/>
      <c r="F1453" s="21" t="n"/>
      <c r="G1453" s="20">
        <f>IF(OR(E1453="",$B1453=""),"",E1453*IF(N(F1453)=0,1,F1453))</f>
        <v/>
      </c>
      <c r="H1453" s="16">
        <f>IF($B1453="","",IFERROR(INDEX(Insumos!$D$6:$D$405,MATCH($B1453,Insumos!$A$6:$A$405,0)),0))</f>
        <v/>
      </c>
      <c r="I1453" s="16">
        <f>IF(G1453="","",G1453*H1453)</f>
        <v/>
      </c>
    </row>
    <row r="1454">
      <c r="A1454" s="14" t="n"/>
      <c r="B1454" s="14" t="n"/>
      <c r="C1454" s="14">
        <f>IF($B1454="","",IFERROR(INDEX(Insumos!$B$6:$B$405,MATCH($B1454,Insumos!$A$6:$A$405,0)),"Código não cadastrado"))</f>
        <v/>
      </c>
      <c r="D1454" s="14">
        <f>IF($B1454="","",IFERROR(INDEX(Insumos!$C$6:$C$405,MATCH($B1454,Insumos!$A$6:$A$405,0)),""))</f>
        <v/>
      </c>
      <c r="E1454" s="20" t="n"/>
      <c r="F1454" s="21" t="n"/>
      <c r="G1454" s="20">
        <f>IF(OR(E1454="",$B1454=""),"",E1454*IF(N(F1454)=0,1,F1454))</f>
        <v/>
      </c>
      <c r="H1454" s="16">
        <f>IF($B1454="","",IFERROR(INDEX(Insumos!$D$6:$D$405,MATCH($B1454,Insumos!$A$6:$A$405,0)),0))</f>
        <v/>
      </c>
      <c r="I1454" s="16">
        <f>IF(G1454="","",G1454*H1454)</f>
        <v/>
      </c>
    </row>
    <row r="1455">
      <c r="A1455" s="14" t="n"/>
      <c r="B1455" s="14" t="n"/>
      <c r="C1455" s="14">
        <f>IF($B1455="","",IFERROR(INDEX(Insumos!$B$6:$B$405,MATCH($B1455,Insumos!$A$6:$A$405,0)),"Código não cadastrado"))</f>
        <v/>
      </c>
      <c r="D1455" s="14">
        <f>IF($B1455="","",IFERROR(INDEX(Insumos!$C$6:$C$405,MATCH($B1455,Insumos!$A$6:$A$405,0)),""))</f>
        <v/>
      </c>
      <c r="E1455" s="20" t="n"/>
      <c r="F1455" s="21" t="n"/>
      <c r="G1455" s="20">
        <f>IF(OR(E1455="",$B1455=""),"",E1455*IF(N(F1455)=0,1,F1455))</f>
        <v/>
      </c>
      <c r="H1455" s="16">
        <f>IF($B1455="","",IFERROR(INDEX(Insumos!$D$6:$D$405,MATCH($B1455,Insumos!$A$6:$A$405,0)),0))</f>
        <v/>
      </c>
      <c r="I1455" s="16">
        <f>IF(G1455="","",G1455*H1455)</f>
        <v/>
      </c>
    </row>
    <row r="1456">
      <c r="A1456" s="14" t="n"/>
      <c r="B1456" s="14" t="n"/>
      <c r="C1456" s="14">
        <f>IF($B1456="","",IFERROR(INDEX(Insumos!$B$6:$B$405,MATCH($B1456,Insumos!$A$6:$A$405,0)),"Código não cadastrado"))</f>
        <v/>
      </c>
      <c r="D1456" s="14">
        <f>IF($B1456="","",IFERROR(INDEX(Insumos!$C$6:$C$405,MATCH($B1456,Insumos!$A$6:$A$405,0)),""))</f>
        <v/>
      </c>
      <c r="E1456" s="20" t="n"/>
      <c r="F1456" s="21" t="n"/>
      <c r="G1456" s="20">
        <f>IF(OR(E1456="",$B1456=""),"",E1456*IF(N(F1456)=0,1,F1456))</f>
        <v/>
      </c>
      <c r="H1456" s="16">
        <f>IF($B1456="","",IFERROR(INDEX(Insumos!$D$6:$D$405,MATCH($B1456,Insumos!$A$6:$A$405,0)),0))</f>
        <v/>
      </c>
      <c r="I1456" s="16">
        <f>IF(G1456="","",G1456*H1456)</f>
        <v/>
      </c>
    </row>
    <row r="1457">
      <c r="A1457" s="14" t="n"/>
      <c r="B1457" s="14" t="n"/>
      <c r="C1457" s="14">
        <f>IF($B1457="","",IFERROR(INDEX(Insumos!$B$6:$B$405,MATCH($B1457,Insumos!$A$6:$A$405,0)),"Código não cadastrado"))</f>
        <v/>
      </c>
      <c r="D1457" s="14">
        <f>IF($B1457="","",IFERROR(INDEX(Insumos!$C$6:$C$405,MATCH($B1457,Insumos!$A$6:$A$405,0)),""))</f>
        <v/>
      </c>
      <c r="E1457" s="20" t="n"/>
      <c r="F1457" s="21" t="n"/>
      <c r="G1457" s="20">
        <f>IF(OR(E1457="",$B1457=""),"",E1457*IF(N(F1457)=0,1,F1457))</f>
        <v/>
      </c>
      <c r="H1457" s="16">
        <f>IF($B1457="","",IFERROR(INDEX(Insumos!$D$6:$D$405,MATCH($B1457,Insumos!$A$6:$A$405,0)),0))</f>
        <v/>
      </c>
      <c r="I1457" s="16">
        <f>IF(G1457="","",G1457*H1457)</f>
        <v/>
      </c>
    </row>
    <row r="1458">
      <c r="A1458" s="14" t="n"/>
      <c r="B1458" s="14" t="n"/>
      <c r="C1458" s="14">
        <f>IF($B1458="","",IFERROR(INDEX(Insumos!$B$6:$B$405,MATCH($B1458,Insumos!$A$6:$A$405,0)),"Código não cadastrado"))</f>
        <v/>
      </c>
      <c r="D1458" s="14">
        <f>IF($B1458="","",IFERROR(INDEX(Insumos!$C$6:$C$405,MATCH($B1458,Insumos!$A$6:$A$405,0)),""))</f>
        <v/>
      </c>
      <c r="E1458" s="20" t="n"/>
      <c r="F1458" s="21" t="n"/>
      <c r="G1458" s="20">
        <f>IF(OR(E1458="",$B1458=""),"",E1458*IF(N(F1458)=0,1,F1458))</f>
        <v/>
      </c>
      <c r="H1458" s="16">
        <f>IF($B1458="","",IFERROR(INDEX(Insumos!$D$6:$D$405,MATCH($B1458,Insumos!$A$6:$A$405,0)),0))</f>
        <v/>
      </c>
      <c r="I1458" s="16">
        <f>IF(G1458="","",G1458*H1458)</f>
        <v/>
      </c>
    </row>
    <row r="1459">
      <c r="A1459" s="14" t="n"/>
      <c r="B1459" s="14" t="n"/>
      <c r="C1459" s="14">
        <f>IF($B1459="","",IFERROR(INDEX(Insumos!$B$6:$B$405,MATCH($B1459,Insumos!$A$6:$A$405,0)),"Código não cadastrado"))</f>
        <v/>
      </c>
      <c r="D1459" s="14">
        <f>IF($B1459="","",IFERROR(INDEX(Insumos!$C$6:$C$405,MATCH($B1459,Insumos!$A$6:$A$405,0)),""))</f>
        <v/>
      </c>
      <c r="E1459" s="20" t="n"/>
      <c r="F1459" s="21" t="n"/>
      <c r="G1459" s="20">
        <f>IF(OR(E1459="",$B1459=""),"",E1459*IF(N(F1459)=0,1,F1459))</f>
        <v/>
      </c>
      <c r="H1459" s="16">
        <f>IF($B1459="","",IFERROR(INDEX(Insumos!$D$6:$D$405,MATCH($B1459,Insumos!$A$6:$A$405,0)),0))</f>
        <v/>
      </c>
      <c r="I1459" s="16">
        <f>IF(G1459="","",G1459*H1459)</f>
        <v/>
      </c>
    </row>
    <row r="1460">
      <c r="A1460" s="14" t="n"/>
      <c r="B1460" s="14" t="n"/>
      <c r="C1460" s="14">
        <f>IF($B1460="","",IFERROR(INDEX(Insumos!$B$6:$B$405,MATCH($B1460,Insumos!$A$6:$A$405,0)),"Código não cadastrado"))</f>
        <v/>
      </c>
      <c r="D1460" s="14">
        <f>IF($B1460="","",IFERROR(INDEX(Insumos!$C$6:$C$405,MATCH($B1460,Insumos!$A$6:$A$405,0)),""))</f>
        <v/>
      </c>
      <c r="E1460" s="20" t="n"/>
      <c r="F1460" s="21" t="n"/>
      <c r="G1460" s="20">
        <f>IF(OR(E1460="",$B1460=""),"",E1460*IF(N(F1460)=0,1,F1460))</f>
        <v/>
      </c>
      <c r="H1460" s="16">
        <f>IF($B1460="","",IFERROR(INDEX(Insumos!$D$6:$D$405,MATCH($B1460,Insumos!$A$6:$A$405,0)),0))</f>
        <v/>
      </c>
      <c r="I1460" s="16">
        <f>IF(G1460="","",G1460*H1460)</f>
        <v/>
      </c>
    </row>
    <row r="1461">
      <c r="A1461" s="14" t="n"/>
      <c r="B1461" s="14" t="n"/>
      <c r="C1461" s="14">
        <f>IF($B1461="","",IFERROR(INDEX(Insumos!$B$6:$B$405,MATCH($B1461,Insumos!$A$6:$A$405,0)),"Código não cadastrado"))</f>
        <v/>
      </c>
      <c r="D1461" s="14">
        <f>IF($B1461="","",IFERROR(INDEX(Insumos!$C$6:$C$405,MATCH($B1461,Insumos!$A$6:$A$405,0)),""))</f>
        <v/>
      </c>
      <c r="E1461" s="20" t="n"/>
      <c r="F1461" s="21" t="n"/>
      <c r="G1461" s="20">
        <f>IF(OR(E1461="",$B1461=""),"",E1461*IF(N(F1461)=0,1,F1461))</f>
        <v/>
      </c>
      <c r="H1461" s="16">
        <f>IF($B1461="","",IFERROR(INDEX(Insumos!$D$6:$D$405,MATCH($B1461,Insumos!$A$6:$A$405,0)),0))</f>
        <v/>
      </c>
      <c r="I1461" s="16">
        <f>IF(G1461="","",G1461*H1461)</f>
        <v/>
      </c>
    </row>
    <row r="1462">
      <c r="A1462" s="14" t="n"/>
      <c r="B1462" s="14" t="n"/>
      <c r="C1462" s="14">
        <f>IF($B1462="","",IFERROR(INDEX(Insumos!$B$6:$B$405,MATCH($B1462,Insumos!$A$6:$A$405,0)),"Código não cadastrado"))</f>
        <v/>
      </c>
      <c r="D1462" s="14">
        <f>IF($B1462="","",IFERROR(INDEX(Insumos!$C$6:$C$405,MATCH($B1462,Insumos!$A$6:$A$405,0)),""))</f>
        <v/>
      </c>
      <c r="E1462" s="20" t="n"/>
      <c r="F1462" s="21" t="n"/>
      <c r="G1462" s="20">
        <f>IF(OR(E1462="",$B1462=""),"",E1462*IF(N(F1462)=0,1,F1462))</f>
        <v/>
      </c>
      <c r="H1462" s="16">
        <f>IF($B1462="","",IFERROR(INDEX(Insumos!$D$6:$D$405,MATCH($B1462,Insumos!$A$6:$A$405,0)),0))</f>
        <v/>
      </c>
      <c r="I1462" s="16">
        <f>IF(G1462="","",G1462*H1462)</f>
        <v/>
      </c>
    </row>
    <row r="1463">
      <c r="A1463" s="14" t="n"/>
      <c r="B1463" s="14" t="n"/>
      <c r="C1463" s="14">
        <f>IF($B1463="","",IFERROR(INDEX(Insumos!$B$6:$B$405,MATCH($B1463,Insumos!$A$6:$A$405,0)),"Código não cadastrado"))</f>
        <v/>
      </c>
      <c r="D1463" s="14">
        <f>IF($B1463="","",IFERROR(INDEX(Insumos!$C$6:$C$405,MATCH($B1463,Insumos!$A$6:$A$405,0)),""))</f>
        <v/>
      </c>
      <c r="E1463" s="20" t="n"/>
      <c r="F1463" s="21" t="n"/>
      <c r="G1463" s="20">
        <f>IF(OR(E1463="",$B1463=""),"",E1463*IF(N(F1463)=0,1,F1463))</f>
        <v/>
      </c>
      <c r="H1463" s="16">
        <f>IF($B1463="","",IFERROR(INDEX(Insumos!$D$6:$D$405,MATCH($B1463,Insumos!$A$6:$A$405,0)),0))</f>
        <v/>
      </c>
      <c r="I1463" s="16">
        <f>IF(G1463="","",G1463*H1463)</f>
        <v/>
      </c>
    </row>
    <row r="1464">
      <c r="A1464" s="14" t="n"/>
      <c r="B1464" s="14" t="n"/>
      <c r="C1464" s="14">
        <f>IF($B1464="","",IFERROR(INDEX(Insumos!$B$6:$B$405,MATCH($B1464,Insumos!$A$6:$A$405,0)),"Código não cadastrado"))</f>
        <v/>
      </c>
      <c r="D1464" s="14">
        <f>IF($B1464="","",IFERROR(INDEX(Insumos!$C$6:$C$405,MATCH($B1464,Insumos!$A$6:$A$405,0)),""))</f>
        <v/>
      </c>
      <c r="E1464" s="20" t="n"/>
      <c r="F1464" s="21" t="n"/>
      <c r="G1464" s="20">
        <f>IF(OR(E1464="",$B1464=""),"",E1464*IF(N(F1464)=0,1,F1464))</f>
        <v/>
      </c>
      <c r="H1464" s="16">
        <f>IF($B1464="","",IFERROR(INDEX(Insumos!$D$6:$D$405,MATCH($B1464,Insumos!$A$6:$A$405,0)),0))</f>
        <v/>
      </c>
      <c r="I1464" s="16">
        <f>IF(G1464="","",G1464*H1464)</f>
        <v/>
      </c>
    </row>
    <row r="1465">
      <c r="A1465" s="14" t="n"/>
      <c r="B1465" s="14" t="n"/>
      <c r="C1465" s="14">
        <f>IF($B1465="","",IFERROR(INDEX(Insumos!$B$6:$B$405,MATCH($B1465,Insumos!$A$6:$A$405,0)),"Código não cadastrado"))</f>
        <v/>
      </c>
      <c r="D1465" s="14">
        <f>IF($B1465="","",IFERROR(INDEX(Insumos!$C$6:$C$405,MATCH($B1465,Insumos!$A$6:$A$405,0)),""))</f>
        <v/>
      </c>
      <c r="E1465" s="20" t="n"/>
      <c r="F1465" s="21" t="n"/>
      <c r="G1465" s="20">
        <f>IF(OR(E1465="",$B1465=""),"",E1465*IF(N(F1465)=0,1,F1465))</f>
        <v/>
      </c>
      <c r="H1465" s="16">
        <f>IF($B1465="","",IFERROR(INDEX(Insumos!$D$6:$D$405,MATCH($B1465,Insumos!$A$6:$A$405,0)),0))</f>
        <v/>
      </c>
      <c r="I1465" s="16">
        <f>IF(G1465="","",G1465*H1465)</f>
        <v/>
      </c>
    </row>
    <row r="1466">
      <c r="A1466" s="14" t="n"/>
      <c r="B1466" s="14" t="n"/>
      <c r="C1466" s="14">
        <f>IF($B1466="","",IFERROR(INDEX(Insumos!$B$6:$B$405,MATCH($B1466,Insumos!$A$6:$A$405,0)),"Código não cadastrado"))</f>
        <v/>
      </c>
      <c r="D1466" s="14">
        <f>IF($B1466="","",IFERROR(INDEX(Insumos!$C$6:$C$405,MATCH($B1466,Insumos!$A$6:$A$405,0)),""))</f>
        <v/>
      </c>
      <c r="E1466" s="20" t="n"/>
      <c r="F1466" s="21" t="n"/>
      <c r="G1466" s="20">
        <f>IF(OR(E1466="",$B1466=""),"",E1466*IF(N(F1466)=0,1,F1466))</f>
        <v/>
      </c>
      <c r="H1466" s="16">
        <f>IF($B1466="","",IFERROR(INDEX(Insumos!$D$6:$D$405,MATCH($B1466,Insumos!$A$6:$A$405,0)),0))</f>
        <v/>
      </c>
      <c r="I1466" s="16">
        <f>IF(G1466="","",G1466*H1466)</f>
        <v/>
      </c>
    </row>
    <row r="1467">
      <c r="A1467" s="14" t="n"/>
      <c r="B1467" s="14" t="n"/>
      <c r="C1467" s="14">
        <f>IF($B1467="","",IFERROR(INDEX(Insumos!$B$6:$B$405,MATCH($B1467,Insumos!$A$6:$A$405,0)),"Código não cadastrado"))</f>
        <v/>
      </c>
      <c r="D1467" s="14">
        <f>IF($B1467="","",IFERROR(INDEX(Insumos!$C$6:$C$405,MATCH($B1467,Insumos!$A$6:$A$405,0)),""))</f>
        <v/>
      </c>
      <c r="E1467" s="20" t="n"/>
      <c r="F1467" s="21" t="n"/>
      <c r="G1467" s="20">
        <f>IF(OR(E1467="",$B1467=""),"",E1467*IF(N(F1467)=0,1,F1467))</f>
        <v/>
      </c>
      <c r="H1467" s="16">
        <f>IF($B1467="","",IFERROR(INDEX(Insumos!$D$6:$D$405,MATCH($B1467,Insumos!$A$6:$A$405,0)),0))</f>
        <v/>
      </c>
      <c r="I1467" s="16">
        <f>IF(G1467="","",G1467*H1467)</f>
        <v/>
      </c>
    </row>
    <row r="1468">
      <c r="A1468" s="14" t="n"/>
      <c r="B1468" s="14" t="n"/>
      <c r="C1468" s="14">
        <f>IF($B1468="","",IFERROR(INDEX(Insumos!$B$6:$B$405,MATCH($B1468,Insumos!$A$6:$A$405,0)),"Código não cadastrado"))</f>
        <v/>
      </c>
      <c r="D1468" s="14">
        <f>IF($B1468="","",IFERROR(INDEX(Insumos!$C$6:$C$405,MATCH($B1468,Insumos!$A$6:$A$405,0)),""))</f>
        <v/>
      </c>
      <c r="E1468" s="20" t="n"/>
      <c r="F1468" s="21" t="n"/>
      <c r="G1468" s="20">
        <f>IF(OR(E1468="",$B1468=""),"",E1468*IF(N(F1468)=0,1,F1468))</f>
        <v/>
      </c>
      <c r="H1468" s="16">
        <f>IF($B1468="","",IFERROR(INDEX(Insumos!$D$6:$D$405,MATCH($B1468,Insumos!$A$6:$A$405,0)),0))</f>
        <v/>
      </c>
      <c r="I1468" s="16">
        <f>IF(G1468="","",G1468*H1468)</f>
        <v/>
      </c>
    </row>
    <row r="1469">
      <c r="A1469" s="14" t="n"/>
      <c r="B1469" s="14" t="n"/>
      <c r="C1469" s="14">
        <f>IF($B1469="","",IFERROR(INDEX(Insumos!$B$6:$B$405,MATCH($B1469,Insumos!$A$6:$A$405,0)),"Código não cadastrado"))</f>
        <v/>
      </c>
      <c r="D1469" s="14">
        <f>IF($B1469="","",IFERROR(INDEX(Insumos!$C$6:$C$405,MATCH($B1469,Insumos!$A$6:$A$405,0)),""))</f>
        <v/>
      </c>
      <c r="E1469" s="20" t="n"/>
      <c r="F1469" s="21" t="n"/>
      <c r="G1469" s="20">
        <f>IF(OR(E1469="",$B1469=""),"",E1469*IF(N(F1469)=0,1,F1469))</f>
        <v/>
      </c>
      <c r="H1469" s="16">
        <f>IF($B1469="","",IFERROR(INDEX(Insumos!$D$6:$D$405,MATCH($B1469,Insumos!$A$6:$A$405,0)),0))</f>
        <v/>
      </c>
      <c r="I1469" s="16">
        <f>IF(G1469="","",G1469*H1469)</f>
        <v/>
      </c>
    </row>
    <row r="1470">
      <c r="A1470" s="14" t="n"/>
      <c r="B1470" s="14" t="n"/>
      <c r="C1470" s="14">
        <f>IF($B1470="","",IFERROR(INDEX(Insumos!$B$6:$B$405,MATCH($B1470,Insumos!$A$6:$A$405,0)),"Código não cadastrado"))</f>
        <v/>
      </c>
      <c r="D1470" s="14">
        <f>IF($B1470="","",IFERROR(INDEX(Insumos!$C$6:$C$405,MATCH($B1470,Insumos!$A$6:$A$405,0)),""))</f>
        <v/>
      </c>
      <c r="E1470" s="20" t="n"/>
      <c r="F1470" s="21" t="n"/>
      <c r="G1470" s="20">
        <f>IF(OR(E1470="",$B1470=""),"",E1470*IF(N(F1470)=0,1,F1470))</f>
        <v/>
      </c>
      <c r="H1470" s="16">
        <f>IF($B1470="","",IFERROR(INDEX(Insumos!$D$6:$D$405,MATCH($B1470,Insumos!$A$6:$A$405,0)),0))</f>
        <v/>
      </c>
      <c r="I1470" s="16">
        <f>IF(G1470="","",G1470*H1470)</f>
        <v/>
      </c>
    </row>
    <row r="1471">
      <c r="A1471" s="14" t="n"/>
      <c r="B1471" s="14" t="n"/>
      <c r="C1471" s="14">
        <f>IF($B1471="","",IFERROR(INDEX(Insumos!$B$6:$B$405,MATCH($B1471,Insumos!$A$6:$A$405,0)),"Código não cadastrado"))</f>
        <v/>
      </c>
      <c r="D1471" s="14">
        <f>IF($B1471="","",IFERROR(INDEX(Insumos!$C$6:$C$405,MATCH($B1471,Insumos!$A$6:$A$405,0)),""))</f>
        <v/>
      </c>
      <c r="E1471" s="20" t="n"/>
      <c r="F1471" s="21" t="n"/>
      <c r="G1471" s="20">
        <f>IF(OR(E1471="",$B1471=""),"",E1471*IF(N(F1471)=0,1,F1471))</f>
        <v/>
      </c>
      <c r="H1471" s="16">
        <f>IF($B1471="","",IFERROR(INDEX(Insumos!$D$6:$D$405,MATCH($B1471,Insumos!$A$6:$A$405,0)),0))</f>
        <v/>
      </c>
      <c r="I1471" s="16">
        <f>IF(G1471="","",G1471*H1471)</f>
        <v/>
      </c>
    </row>
    <row r="1472">
      <c r="A1472" s="14" t="n"/>
      <c r="B1472" s="14" t="n"/>
      <c r="C1472" s="14">
        <f>IF($B1472="","",IFERROR(INDEX(Insumos!$B$6:$B$405,MATCH($B1472,Insumos!$A$6:$A$405,0)),"Código não cadastrado"))</f>
        <v/>
      </c>
      <c r="D1472" s="14">
        <f>IF($B1472="","",IFERROR(INDEX(Insumos!$C$6:$C$405,MATCH($B1472,Insumos!$A$6:$A$405,0)),""))</f>
        <v/>
      </c>
      <c r="E1472" s="20" t="n"/>
      <c r="F1472" s="21" t="n"/>
      <c r="G1472" s="20">
        <f>IF(OR(E1472="",$B1472=""),"",E1472*IF(N(F1472)=0,1,F1472))</f>
        <v/>
      </c>
      <c r="H1472" s="16">
        <f>IF($B1472="","",IFERROR(INDEX(Insumos!$D$6:$D$405,MATCH($B1472,Insumos!$A$6:$A$405,0)),0))</f>
        <v/>
      </c>
      <c r="I1472" s="16">
        <f>IF(G1472="","",G1472*H1472)</f>
        <v/>
      </c>
    </row>
    <row r="1473">
      <c r="A1473" s="14" t="n"/>
      <c r="B1473" s="14" t="n"/>
      <c r="C1473" s="14">
        <f>IF($B1473="","",IFERROR(INDEX(Insumos!$B$6:$B$405,MATCH($B1473,Insumos!$A$6:$A$405,0)),"Código não cadastrado"))</f>
        <v/>
      </c>
      <c r="D1473" s="14">
        <f>IF($B1473="","",IFERROR(INDEX(Insumos!$C$6:$C$405,MATCH($B1473,Insumos!$A$6:$A$405,0)),""))</f>
        <v/>
      </c>
      <c r="E1473" s="20" t="n"/>
      <c r="F1473" s="21" t="n"/>
      <c r="G1473" s="20">
        <f>IF(OR(E1473="",$B1473=""),"",E1473*IF(N(F1473)=0,1,F1473))</f>
        <v/>
      </c>
      <c r="H1473" s="16">
        <f>IF($B1473="","",IFERROR(INDEX(Insumos!$D$6:$D$405,MATCH($B1473,Insumos!$A$6:$A$405,0)),0))</f>
        <v/>
      </c>
      <c r="I1473" s="16">
        <f>IF(G1473="","",G1473*H1473)</f>
        <v/>
      </c>
    </row>
    <row r="1474">
      <c r="A1474" s="14" t="n"/>
      <c r="B1474" s="14" t="n"/>
      <c r="C1474" s="14">
        <f>IF($B1474="","",IFERROR(INDEX(Insumos!$B$6:$B$405,MATCH($B1474,Insumos!$A$6:$A$405,0)),"Código não cadastrado"))</f>
        <v/>
      </c>
      <c r="D1474" s="14">
        <f>IF($B1474="","",IFERROR(INDEX(Insumos!$C$6:$C$405,MATCH($B1474,Insumos!$A$6:$A$405,0)),""))</f>
        <v/>
      </c>
      <c r="E1474" s="20" t="n"/>
      <c r="F1474" s="21" t="n"/>
      <c r="G1474" s="20">
        <f>IF(OR(E1474="",$B1474=""),"",E1474*IF(N(F1474)=0,1,F1474))</f>
        <v/>
      </c>
      <c r="H1474" s="16">
        <f>IF($B1474="","",IFERROR(INDEX(Insumos!$D$6:$D$405,MATCH($B1474,Insumos!$A$6:$A$405,0)),0))</f>
        <v/>
      </c>
      <c r="I1474" s="16">
        <f>IF(G1474="","",G1474*H1474)</f>
        <v/>
      </c>
    </row>
    <row r="1475">
      <c r="A1475" s="14" t="n"/>
      <c r="B1475" s="14" t="n"/>
      <c r="C1475" s="14">
        <f>IF($B1475="","",IFERROR(INDEX(Insumos!$B$6:$B$405,MATCH($B1475,Insumos!$A$6:$A$405,0)),"Código não cadastrado"))</f>
        <v/>
      </c>
      <c r="D1475" s="14">
        <f>IF($B1475="","",IFERROR(INDEX(Insumos!$C$6:$C$405,MATCH($B1475,Insumos!$A$6:$A$405,0)),""))</f>
        <v/>
      </c>
      <c r="E1475" s="20" t="n"/>
      <c r="F1475" s="21" t="n"/>
      <c r="G1475" s="20">
        <f>IF(OR(E1475="",$B1475=""),"",E1475*IF(N(F1475)=0,1,F1475))</f>
        <v/>
      </c>
      <c r="H1475" s="16">
        <f>IF($B1475="","",IFERROR(INDEX(Insumos!$D$6:$D$405,MATCH($B1475,Insumos!$A$6:$A$405,0)),0))</f>
        <v/>
      </c>
      <c r="I1475" s="16">
        <f>IF(G1475="","",G1475*H1475)</f>
        <v/>
      </c>
    </row>
    <row r="1476">
      <c r="A1476" s="14" t="n"/>
      <c r="B1476" s="14" t="n"/>
      <c r="C1476" s="14">
        <f>IF($B1476="","",IFERROR(INDEX(Insumos!$B$6:$B$405,MATCH($B1476,Insumos!$A$6:$A$405,0)),"Código não cadastrado"))</f>
        <v/>
      </c>
      <c r="D1476" s="14">
        <f>IF($B1476="","",IFERROR(INDEX(Insumos!$C$6:$C$405,MATCH($B1476,Insumos!$A$6:$A$405,0)),""))</f>
        <v/>
      </c>
      <c r="E1476" s="20" t="n"/>
      <c r="F1476" s="21" t="n"/>
      <c r="G1476" s="20">
        <f>IF(OR(E1476="",$B1476=""),"",E1476*IF(N(F1476)=0,1,F1476))</f>
        <v/>
      </c>
      <c r="H1476" s="16">
        <f>IF($B1476="","",IFERROR(INDEX(Insumos!$D$6:$D$405,MATCH($B1476,Insumos!$A$6:$A$405,0)),0))</f>
        <v/>
      </c>
      <c r="I1476" s="16">
        <f>IF(G1476="","",G1476*H1476)</f>
        <v/>
      </c>
    </row>
    <row r="1477">
      <c r="A1477" s="14" t="n"/>
      <c r="B1477" s="14" t="n"/>
      <c r="C1477" s="14">
        <f>IF($B1477="","",IFERROR(INDEX(Insumos!$B$6:$B$405,MATCH($B1477,Insumos!$A$6:$A$405,0)),"Código não cadastrado"))</f>
        <v/>
      </c>
      <c r="D1477" s="14">
        <f>IF($B1477="","",IFERROR(INDEX(Insumos!$C$6:$C$405,MATCH($B1477,Insumos!$A$6:$A$405,0)),""))</f>
        <v/>
      </c>
      <c r="E1477" s="20" t="n"/>
      <c r="F1477" s="21" t="n"/>
      <c r="G1477" s="20">
        <f>IF(OR(E1477="",$B1477=""),"",E1477*IF(N(F1477)=0,1,F1477))</f>
        <v/>
      </c>
      <c r="H1477" s="16">
        <f>IF($B1477="","",IFERROR(INDEX(Insumos!$D$6:$D$405,MATCH($B1477,Insumos!$A$6:$A$405,0)),0))</f>
        <v/>
      </c>
      <c r="I1477" s="16">
        <f>IF(G1477="","",G1477*H1477)</f>
        <v/>
      </c>
    </row>
    <row r="1478">
      <c r="A1478" s="14" t="n"/>
      <c r="B1478" s="14" t="n"/>
      <c r="C1478" s="14">
        <f>IF($B1478="","",IFERROR(INDEX(Insumos!$B$6:$B$405,MATCH($B1478,Insumos!$A$6:$A$405,0)),"Código não cadastrado"))</f>
        <v/>
      </c>
      <c r="D1478" s="14">
        <f>IF($B1478="","",IFERROR(INDEX(Insumos!$C$6:$C$405,MATCH($B1478,Insumos!$A$6:$A$405,0)),""))</f>
        <v/>
      </c>
      <c r="E1478" s="20" t="n"/>
      <c r="F1478" s="21" t="n"/>
      <c r="G1478" s="20">
        <f>IF(OR(E1478="",$B1478=""),"",E1478*IF(N(F1478)=0,1,F1478))</f>
        <v/>
      </c>
      <c r="H1478" s="16">
        <f>IF($B1478="","",IFERROR(INDEX(Insumos!$D$6:$D$405,MATCH($B1478,Insumos!$A$6:$A$405,0)),0))</f>
        <v/>
      </c>
      <c r="I1478" s="16">
        <f>IF(G1478="","",G1478*H1478)</f>
        <v/>
      </c>
    </row>
    <row r="1479">
      <c r="A1479" s="14" t="n"/>
      <c r="B1479" s="14" t="n"/>
      <c r="C1479" s="14">
        <f>IF($B1479="","",IFERROR(INDEX(Insumos!$B$6:$B$405,MATCH($B1479,Insumos!$A$6:$A$405,0)),"Código não cadastrado"))</f>
        <v/>
      </c>
      <c r="D1479" s="14">
        <f>IF($B1479="","",IFERROR(INDEX(Insumos!$C$6:$C$405,MATCH($B1479,Insumos!$A$6:$A$405,0)),""))</f>
        <v/>
      </c>
      <c r="E1479" s="20" t="n"/>
      <c r="F1479" s="21" t="n"/>
      <c r="G1479" s="20">
        <f>IF(OR(E1479="",$B1479=""),"",E1479*IF(N(F1479)=0,1,F1479))</f>
        <v/>
      </c>
      <c r="H1479" s="16">
        <f>IF($B1479="","",IFERROR(INDEX(Insumos!$D$6:$D$405,MATCH($B1479,Insumos!$A$6:$A$405,0)),0))</f>
        <v/>
      </c>
      <c r="I1479" s="16">
        <f>IF(G1479="","",G1479*H1479)</f>
        <v/>
      </c>
    </row>
    <row r="1480">
      <c r="A1480" s="14" t="n"/>
      <c r="B1480" s="14" t="n"/>
      <c r="C1480" s="14">
        <f>IF($B1480="","",IFERROR(INDEX(Insumos!$B$6:$B$405,MATCH($B1480,Insumos!$A$6:$A$405,0)),"Código não cadastrado"))</f>
        <v/>
      </c>
      <c r="D1480" s="14">
        <f>IF($B1480="","",IFERROR(INDEX(Insumos!$C$6:$C$405,MATCH($B1480,Insumos!$A$6:$A$405,0)),""))</f>
        <v/>
      </c>
      <c r="E1480" s="20" t="n"/>
      <c r="F1480" s="21" t="n"/>
      <c r="G1480" s="20">
        <f>IF(OR(E1480="",$B1480=""),"",E1480*IF(N(F1480)=0,1,F1480))</f>
        <v/>
      </c>
      <c r="H1480" s="16">
        <f>IF($B1480="","",IFERROR(INDEX(Insumos!$D$6:$D$405,MATCH($B1480,Insumos!$A$6:$A$405,0)),0))</f>
        <v/>
      </c>
      <c r="I1480" s="16">
        <f>IF(G1480="","",G1480*H1480)</f>
        <v/>
      </c>
    </row>
    <row r="1481">
      <c r="A1481" s="14" t="n"/>
      <c r="B1481" s="14" t="n"/>
      <c r="C1481" s="14">
        <f>IF($B1481="","",IFERROR(INDEX(Insumos!$B$6:$B$405,MATCH($B1481,Insumos!$A$6:$A$405,0)),"Código não cadastrado"))</f>
        <v/>
      </c>
      <c r="D1481" s="14">
        <f>IF($B1481="","",IFERROR(INDEX(Insumos!$C$6:$C$405,MATCH($B1481,Insumos!$A$6:$A$405,0)),""))</f>
        <v/>
      </c>
      <c r="E1481" s="20" t="n"/>
      <c r="F1481" s="21" t="n"/>
      <c r="G1481" s="20">
        <f>IF(OR(E1481="",$B1481=""),"",E1481*IF(N(F1481)=0,1,F1481))</f>
        <v/>
      </c>
      <c r="H1481" s="16">
        <f>IF($B1481="","",IFERROR(INDEX(Insumos!$D$6:$D$405,MATCH($B1481,Insumos!$A$6:$A$405,0)),0))</f>
        <v/>
      </c>
      <c r="I1481" s="16">
        <f>IF(G1481="","",G1481*H1481)</f>
        <v/>
      </c>
    </row>
    <row r="1482">
      <c r="A1482" s="14" t="n"/>
      <c r="B1482" s="14" t="n"/>
      <c r="C1482" s="14">
        <f>IF($B1482="","",IFERROR(INDEX(Insumos!$B$6:$B$405,MATCH($B1482,Insumos!$A$6:$A$405,0)),"Código não cadastrado"))</f>
        <v/>
      </c>
      <c r="D1482" s="14">
        <f>IF($B1482="","",IFERROR(INDEX(Insumos!$C$6:$C$405,MATCH($B1482,Insumos!$A$6:$A$405,0)),""))</f>
        <v/>
      </c>
      <c r="E1482" s="20" t="n"/>
      <c r="F1482" s="21" t="n"/>
      <c r="G1482" s="20">
        <f>IF(OR(E1482="",$B1482=""),"",E1482*IF(N(F1482)=0,1,F1482))</f>
        <v/>
      </c>
      <c r="H1482" s="16">
        <f>IF($B1482="","",IFERROR(INDEX(Insumos!$D$6:$D$405,MATCH($B1482,Insumos!$A$6:$A$405,0)),0))</f>
        <v/>
      </c>
      <c r="I1482" s="16">
        <f>IF(G1482="","",G1482*H1482)</f>
        <v/>
      </c>
    </row>
    <row r="1483">
      <c r="A1483" s="14" t="n"/>
      <c r="B1483" s="14" t="n"/>
      <c r="C1483" s="14">
        <f>IF($B1483="","",IFERROR(INDEX(Insumos!$B$6:$B$405,MATCH($B1483,Insumos!$A$6:$A$405,0)),"Código não cadastrado"))</f>
        <v/>
      </c>
      <c r="D1483" s="14">
        <f>IF($B1483="","",IFERROR(INDEX(Insumos!$C$6:$C$405,MATCH($B1483,Insumos!$A$6:$A$405,0)),""))</f>
        <v/>
      </c>
      <c r="E1483" s="20" t="n"/>
      <c r="F1483" s="21" t="n"/>
      <c r="G1483" s="20">
        <f>IF(OR(E1483="",$B1483=""),"",E1483*IF(N(F1483)=0,1,F1483))</f>
        <v/>
      </c>
      <c r="H1483" s="16">
        <f>IF($B1483="","",IFERROR(INDEX(Insumos!$D$6:$D$405,MATCH($B1483,Insumos!$A$6:$A$405,0)),0))</f>
        <v/>
      </c>
      <c r="I1483" s="16">
        <f>IF(G1483="","",G1483*H1483)</f>
        <v/>
      </c>
    </row>
    <row r="1484">
      <c r="A1484" s="14" t="n"/>
      <c r="B1484" s="14" t="n"/>
      <c r="C1484" s="14">
        <f>IF($B1484="","",IFERROR(INDEX(Insumos!$B$6:$B$405,MATCH($B1484,Insumos!$A$6:$A$405,0)),"Código não cadastrado"))</f>
        <v/>
      </c>
      <c r="D1484" s="14">
        <f>IF($B1484="","",IFERROR(INDEX(Insumos!$C$6:$C$405,MATCH($B1484,Insumos!$A$6:$A$405,0)),""))</f>
        <v/>
      </c>
      <c r="E1484" s="20" t="n"/>
      <c r="F1484" s="21" t="n"/>
      <c r="G1484" s="20">
        <f>IF(OR(E1484="",$B1484=""),"",E1484*IF(N(F1484)=0,1,F1484))</f>
        <v/>
      </c>
      <c r="H1484" s="16">
        <f>IF($B1484="","",IFERROR(INDEX(Insumos!$D$6:$D$405,MATCH($B1484,Insumos!$A$6:$A$405,0)),0))</f>
        <v/>
      </c>
      <c r="I1484" s="16">
        <f>IF(G1484="","",G1484*H1484)</f>
        <v/>
      </c>
    </row>
    <row r="1485">
      <c r="A1485" s="14" t="n"/>
      <c r="B1485" s="14" t="n"/>
      <c r="C1485" s="14">
        <f>IF($B1485="","",IFERROR(INDEX(Insumos!$B$6:$B$405,MATCH($B1485,Insumos!$A$6:$A$405,0)),"Código não cadastrado"))</f>
        <v/>
      </c>
      <c r="D1485" s="14">
        <f>IF($B1485="","",IFERROR(INDEX(Insumos!$C$6:$C$405,MATCH($B1485,Insumos!$A$6:$A$405,0)),""))</f>
        <v/>
      </c>
      <c r="E1485" s="20" t="n"/>
      <c r="F1485" s="21" t="n"/>
      <c r="G1485" s="20">
        <f>IF(OR(E1485="",$B1485=""),"",E1485*IF(N(F1485)=0,1,F1485))</f>
        <v/>
      </c>
      <c r="H1485" s="16">
        <f>IF($B1485="","",IFERROR(INDEX(Insumos!$D$6:$D$405,MATCH($B1485,Insumos!$A$6:$A$405,0)),0))</f>
        <v/>
      </c>
      <c r="I1485" s="16">
        <f>IF(G1485="","",G1485*H1485)</f>
        <v/>
      </c>
    </row>
    <row r="1486">
      <c r="A1486" s="14" t="n"/>
      <c r="B1486" s="14" t="n"/>
      <c r="C1486" s="14">
        <f>IF($B1486="","",IFERROR(INDEX(Insumos!$B$6:$B$405,MATCH($B1486,Insumos!$A$6:$A$405,0)),"Código não cadastrado"))</f>
        <v/>
      </c>
      <c r="D1486" s="14">
        <f>IF($B1486="","",IFERROR(INDEX(Insumos!$C$6:$C$405,MATCH($B1486,Insumos!$A$6:$A$405,0)),""))</f>
        <v/>
      </c>
      <c r="E1486" s="20" t="n"/>
      <c r="F1486" s="21" t="n"/>
      <c r="G1486" s="20">
        <f>IF(OR(E1486="",$B1486=""),"",E1486*IF(N(F1486)=0,1,F1486))</f>
        <v/>
      </c>
      <c r="H1486" s="16">
        <f>IF($B1486="","",IFERROR(INDEX(Insumos!$D$6:$D$405,MATCH($B1486,Insumos!$A$6:$A$405,0)),0))</f>
        <v/>
      </c>
      <c r="I1486" s="16">
        <f>IF(G1486="","",G1486*H1486)</f>
        <v/>
      </c>
    </row>
    <row r="1487">
      <c r="A1487" s="14" t="n"/>
      <c r="B1487" s="14" t="n"/>
      <c r="C1487" s="14">
        <f>IF($B1487="","",IFERROR(INDEX(Insumos!$B$6:$B$405,MATCH($B1487,Insumos!$A$6:$A$405,0)),"Código não cadastrado"))</f>
        <v/>
      </c>
      <c r="D1487" s="14">
        <f>IF($B1487="","",IFERROR(INDEX(Insumos!$C$6:$C$405,MATCH($B1487,Insumos!$A$6:$A$405,0)),""))</f>
        <v/>
      </c>
      <c r="E1487" s="20" t="n"/>
      <c r="F1487" s="21" t="n"/>
      <c r="G1487" s="20">
        <f>IF(OR(E1487="",$B1487=""),"",E1487*IF(N(F1487)=0,1,F1487))</f>
        <v/>
      </c>
      <c r="H1487" s="16">
        <f>IF($B1487="","",IFERROR(INDEX(Insumos!$D$6:$D$405,MATCH($B1487,Insumos!$A$6:$A$405,0)),0))</f>
        <v/>
      </c>
      <c r="I1487" s="16">
        <f>IF(G1487="","",G1487*H1487)</f>
        <v/>
      </c>
    </row>
    <row r="1488">
      <c r="A1488" s="14" t="n"/>
      <c r="B1488" s="14" t="n"/>
      <c r="C1488" s="14">
        <f>IF($B1488="","",IFERROR(INDEX(Insumos!$B$6:$B$405,MATCH($B1488,Insumos!$A$6:$A$405,0)),"Código não cadastrado"))</f>
        <v/>
      </c>
      <c r="D1488" s="14">
        <f>IF($B1488="","",IFERROR(INDEX(Insumos!$C$6:$C$405,MATCH($B1488,Insumos!$A$6:$A$405,0)),""))</f>
        <v/>
      </c>
      <c r="E1488" s="20" t="n"/>
      <c r="F1488" s="21" t="n"/>
      <c r="G1488" s="20">
        <f>IF(OR(E1488="",$B1488=""),"",E1488*IF(N(F1488)=0,1,F1488))</f>
        <v/>
      </c>
      <c r="H1488" s="16">
        <f>IF($B1488="","",IFERROR(INDEX(Insumos!$D$6:$D$405,MATCH($B1488,Insumos!$A$6:$A$405,0)),0))</f>
        <v/>
      </c>
      <c r="I1488" s="16">
        <f>IF(G1488="","",G1488*H1488)</f>
        <v/>
      </c>
    </row>
    <row r="1489">
      <c r="A1489" s="14" t="n"/>
      <c r="B1489" s="14" t="n"/>
      <c r="C1489" s="14">
        <f>IF($B1489="","",IFERROR(INDEX(Insumos!$B$6:$B$405,MATCH($B1489,Insumos!$A$6:$A$405,0)),"Código não cadastrado"))</f>
        <v/>
      </c>
      <c r="D1489" s="14">
        <f>IF($B1489="","",IFERROR(INDEX(Insumos!$C$6:$C$405,MATCH($B1489,Insumos!$A$6:$A$405,0)),""))</f>
        <v/>
      </c>
      <c r="E1489" s="20" t="n"/>
      <c r="F1489" s="21" t="n"/>
      <c r="G1489" s="20">
        <f>IF(OR(E1489="",$B1489=""),"",E1489*IF(N(F1489)=0,1,F1489))</f>
        <v/>
      </c>
      <c r="H1489" s="16">
        <f>IF($B1489="","",IFERROR(INDEX(Insumos!$D$6:$D$405,MATCH($B1489,Insumos!$A$6:$A$405,0)),0))</f>
        <v/>
      </c>
      <c r="I1489" s="16">
        <f>IF(G1489="","",G1489*H1489)</f>
        <v/>
      </c>
    </row>
    <row r="1490">
      <c r="A1490" s="14" t="n"/>
      <c r="B1490" s="14" t="n"/>
      <c r="C1490" s="14">
        <f>IF($B1490="","",IFERROR(INDEX(Insumos!$B$6:$B$405,MATCH($B1490,Insumos!$A$6:$A$405,0)),"Código não cadastrado"))</f>
        <v/>
      </c>
      <c r="D1490" s="14">
        <f>IF($B1490="","",IFERROR(INDEX(Insumos!$C$6:$C$405,MATCH($B1490,Insumos!$A$6:$A$405,0)),""))</f>
        <v/>
      </c>
      <c r="E1490" s="20" t="n"/>
      <c r="F1490" s="21" t="n"/>
      <c r="G1490" s="20">
        <f>IF(OR(E1490="",$B1490=""),"",E1490*IF(N(F1490)=0,1,F1490))</f>
        <v/>
      </c>
      <c r="H1490" s="16">
        <f>IF($B1490="","",IFERROR(INDEX(Insumos!$D$6:$D$405,MATCH($B1490,Insumos!$A$6:$A$405,0)),0))</f>
        <v/>
      </c>
      <c r="I1490" s="16">
        <f>IF(G1490="","",G1490*H1490)</f>
        <v/>
      </c>
    </row>
    <row r="1491">
      <c r="A1491" s="14" t="n"/>
      <c r="B1491" s="14" t="n"/>
      <c r="C1491" s="14">
        <f>IF($B1491="","",IFERROR(INDEX(Insumos!$B$6:$B$405,MATCH($B1491,Insumos!$A$6:$A$405,0)),"Código não cadastrado"))</f>
        <v/>
      </c>
      <c r="D1491" s="14">
        <f>IF($B1491="","",IFERROR(INDEX(Insumos!$C$6:$C$405,MATCH($B1491,Insumos!$A$6:$A$405,0)),""))</f>
        <v/>
      </c>
      <c r="E1491" s="20" t="n"/>
      <c r="F1491" s="21" t="n"/>
      <c r="G1491" s="20">
        <f>IF(OR(E1491="",$B1491=""),"",E1491*IF(N(F1491)=0,1,F1491))</f>
        <v/>
      </c>
      <c r="H1491" s="16">
        <f>IF($B1491="","",IFERROR(INDEX(Insumos!$D$6:$D$405,MATCH($B1491,Insumos!$A$6:$A$405,0)),0))</f>
        <v/>
      </c>
      <c r="I1491" s="16">
        <f>IF(G1491="","",G1491*H1491)</f>
        <v/>
      </c>
    </row>
    <row r="1492">
      <c r="A1492" s="14" t="n"/>
      <c r="B1492" s="14" t="n"/>
      <c r="C1492" s="14">
        <f>IF($B1492="","",IFERROR(INDEX(Insumos!$B$6:$B$405,MATCH($B1492,Insumos!$A$6:$A$405,0)),"Código não cadastrado"))</f>
        <v/>
      </c>
      <c r="D1492" s="14">
        <f>IF($B1492="","",IFERROR(INDEX(Insumos!$C$6:$C$405,MATCH($B1492,Insumos!$A$6:$A$405,0)),""))</f>
        <v/>
      </c>
      <c r="E1492" s="20" t="n"/>
      <c r="F1492" s="21" t="n"/>
      <c r="G1492" s="20">
        <f>IF(OR(E1492="",$B1492=""),"",E1492*IF(N(F1492)=0,1,F1492))</f>
        <v/>
      </c>
      <c r="H1492" s="16">
        <f>IF($B1492="","",IFERROR(INDEX(Insumos!$D$6:$D$405,MATCH($B1492,Insumos!$A$6:$A$405,0)),0))</f>
        <v/>
      </c>
      <c r="I1492" s="16">
        <f>IF(G1492="","",G1492*H1492)</f>
        <v/>
      </c>
    </row>
    <row r="1493">
      <c r="A1493" s="14" t="n"/>
      <c r="B1493" s="14" t="n"/>
      <c r="C1493" s="14">
        <f>IF($B1493="","",IFERROR(INDEX(Insumos!$B$6:$B$405,MATCH($B1493,Insumos!$A$6:$A$405,0)),"Código não cadastrado"))</f>
        <v/>
      </c>
      <c r="D1493" s="14">
        <f>IF($B1493="","",IFERROR(INDEX(Insumos!$C$6:$C$405,MATCH($B1493,Insumos!$A$6:$A$405,0)),""))</f>
        <v/>
      </c>
      <c r="E1493" s="20" t="n"/>
      <c r="F1493" s="21" t="n"/>
      <c r="G1493" s="20">
        <f>IF(OR(E1493="",$B1493=""),"",E1493*IF(N(F1493)=0,1,F1493))</f>
        <v/>
      </c>
      <c r="H1493" s="16">
        <f>IF($B1493="","",IFERROR(INDEX(Insumos!$D$6:$D$405,MATCH($B1493,Insumos!$A$6:$A$405,0)),0))</f>
        <v/>
      </c>
      <c r="I1493" s="16">
        <f>IF(G1493="","",G1493*H1493)</f>
        <v/>
      </c>
    </row>
    <row r="1494">
      <c r="A1494" s="14" t="n"/>
      <c r="B1494" s="14" t="n"/>
      <c r="C1494" s="14">
        <f>IF($B1494="","",IFERROR(INDEX(Insumos!$B$6:$B$405,MATCH($B1494,Insumos!$A$6:$A$405,0)),"Código não cadastrado"))</f>
        <v/>
      </c>
      <c r="D1494" s="14">
        <f>IF($B1494="","",IFERROR(INDEX(Insumos!$C$6:$C$405,MATCH($B1494,Insumos!$A$6:$A$405,0)),""))</f>
        <v/>
      </c>
      <c r="E1494" s="20" t="n"/>
      <c r="F1494" s="21" t="n"/>
      <c r="G1494" s="20">
        <f>IF(OR(E1494="",$B1494=""),"",E1494*IF(N(F1494)=0,1,F1494))</f>
        <v/>
      </c>
      <c r="H1494" s="16">
        <f>IF($B1494="","",IFERROR(INDEX(Insumos!$D$6:$D$405,MATCH($B1494,Insumos!$A$6:$A$405,0)),0))</f>
        <v/>
      </c>
      <c r="I1494" s="16">
        <f>IF(G1494="","",G1494*H1494)</f>
        <v/>
      </c>
    </row>
    <row r="1495">
      <c r="A1495" s="14" t="n"/>
      <c r="B1495" s="14" t="n"/>
      <c r="C1495" s="14">
        <f>IF($B1495="","",IFERROR(INDEX(Insumos!$B$6:$B$405,MATCH($B1495,Insumos!$A$6:$A$405,0)),"Código não cadastrado"))</f>
        <v/>
      </c>
      <c r="D1495" s="14">
        <f>IF($B1495="","",IFERROR(INDEX(Insumos!$C$6:$C$405,MATCH($B1495,Insumos!$A$6:$A$405,0)),""))</f>
        <v/>
      </c>
      <c r="E1495" s="20" t="n"/>
      <c r="F1495" s="21" t="n"/>
      <c r="G1495" s="20">
        <f>IF(OR(E1495="",$B1495=""),"",E1495*IF(N(F1495)=0,1,F1495))</f>
        <v/>
      </c>
      <c r="H1495" s="16">
        <f>IF($B1495="","",IFERROR(INDEX(Insumos!$D$6:$D$405,MATCH($B1495,Insumos!$A$6:$A$405,0)),0))</f>
        <v/>
      </c>
      <c r="I1495" s="16">
        <f>IF(G1495="","",G1495*H1495)</f>
        <v/>
      </c>
    </row>
    <row r="1496">
      <c r="A1496" s="14" t="n"/>
      <c r="B1496" s="14" t="n"/>
      <c r="C1496" s="14">
        <f>IF($B1496="","",IFERROR(INDEX(Insumos!$B$6:$B$405,MATCH($B1496,Insumos!$A$6:$A$405,0)),"Código não cadastrado"))</f>
        <v/>
      </c>
      <c r="D1496" s="14">
        <f>IF($B1496="","",IFERROR(INDEX(Insumos!$C$6:$C$405,MATCH($B1496,Insumos!$A$6:$A$405,0)),""))</f>
        <v/>
      </c>
      <c r="E1496" s="20" t="n"/>
      <c r="F1496" s="21" t="n"/>
      <c r="G1496" s="20">
        <f>IF(OR(E1496="",$B1496=""),"",E1496*IF(N(F1496)=0,1,F1496))</f>
        <v/>
      </c>
      <c r="H1496" s="16">
        <f>IF($B1496="","",IFERROR(INDEX(Insumos!$D$6:$D$405,MATCH($B1496,Insumos!$A$6:$A$405,0)),0))</f>
        <v/>
      </c>
      <c r="I1496" s="16">
        <f>IF(G1496="","",G1496*H1496)</f>
        <v/>
      </c>
    </row>
    <row r="1497">
      <c r="A1497" s="14" t="n"/>
      <c r="B1497" s="14" t="n"/>
      <c r="C1497" s="14">
        <f>IF($B1497="","",IFERROR(INDEX(Insumos!$B$6:$B$405,MATCH($B1497,Insumos!$A$6:$A$405,0)),"Código não cadastrado"))</f>
        <v/>
      </c>
      <c r="D1497" s="14">
        <f>IF($B1497="","",IFERROR(INDEX(Insumos!$C$6:$C$405,MATCH($B1497,Insumos!$A$6:$A$405,0)),""))</f>
        <v/>
      </c>
      <c r="E1497" s="20" t="n"/>
      <c r="F1497" s="21" t="n"/>
      <c r="G1497" s="20">
        <f>IF(OR(E1497="",$B1497=""),"",E1497*IF(N(F1497)=0,1,F1497))</f>
        <v/>
      </c>
      <c r="H1497" s="16">
        <f>IF($B1497="","",IFERROR(INDEX(Insumos!$D$6:$D$405,MATCH($B1497,Insumos!$A$6:$A$405,0)),0))</f>
        <v/>
      </c>
      <c r="I1497" s="16">
        <f>IF(G1497="","",G1497*H1497)</f>
        <v/>
      </c>
    </row>
    <row r="1498">
      <c r="A1498" s="14" t="n"/>
      <c r="B1498" s="14" t="n"/>
      <c r="C1498" s="14">
        <f>IF($B1498="","",IFERROR(INDEX(Insumos!$B$6:$B$405,MATCH($B1498,Insumos!$A$6:$A$405,0)),"Código não cadastrado"))</f>
        <v/>
      </c>
      <c r="D1498" s="14">
        <f>IF($B1498="","",IFERROR(INDEX(Insumos!$C$6:$C$405,MATCH($B1498,Insumos!$A$6:$A$405,0)),""))</f>
        <v/>
      </c>
      <c r="E1498" s="20" t="n"/>
      <c r="F1498" s="21" t="n"/>
      <c r="G1498" s="20">
        <f>IF(OR(E1498="",$B1498=""),"",E1498*IF(N(F1498)=0,1,F1498))</f>
        <v/>
      </c>
      <c r="H1498" s="16">
        <f>IF($B1498="","",IFERROR(INDEX(Insumos!$D$6:$D$405,MATCH($B1498,Insumos!$A$6:$A$405,0)),0))</f>
        <v/>
      </c>
      <c r="I1498" s="16">
        <f>IF(G1498="","",G1498*H1498)</f>
        <v/>
      </c>
    </row>
    <row r="1499">
      <c r="A1499" s="14" t="n"/>
      <c r="B1499" s="14" t="n"/>
      <c r="C1499" s="14">
        <f>IF($B1499="","",IFERROR(INDEX(Insumos!$B$6:$B$405,MATCH($B1499,Insumos!$A$6:$A$405,0)),"Código não cadastrado"))</f>
        <v/>
      </c>
      <c r="D1499" s="14">
        <f>IF($B1499="","",IFERROR(INDEX(Insumos!$C$6:$C$405,MATCH($B1499,Insumos!$A$6:$A$405,0)),""))</f>
        <v/>
      </c>
      <c r="E1499" s="20" t="n"/>
      <c r="F1499" s="21" t="n"/>
      <c r="G1499" s="20">
        <f>IF(OR(E1499="",$B1499=""),"",E1499*IF(N(F1499)=0,1,F1499))</f>
        <v/>
      </c>
      <c r="H1499" s="16">
        <f>IF($B1499="","",IFERROR(INDEX(Insumos!$D$6:$D$405,MATCH($B1499,Insumos!$A$6:$A$405,0)),0))</f>
        <v/>
      </c>
      <c r="I1499" s="16">
        <f>IF(G1499="","",G1499*H1499)</f>
        <v/>
      </c>
    </row>
    <row r="1500">
      <c r="A1500" s="14" t="n"/>
      <c r="B1500" s="14" t="n"/>
      <c r="C1500" s="14">
        <f>IF($B1500="","",IFERROR(INDEX(Insumos!$B$6:$B$405,MATCH($B1500,Insumos!$A$6:$A$405,0)),"Código não cadastrado"))</f>
        <v/>
      </c>
      <c r="D1500" s="14">
        <f>IF($B1500="","",IFERROR(INDEX(Insumos!$C$6:$C$405,MATCH($B1500,Insumos!$A$6:$A$405,0)),""))</f>
        <v/>
      </c>
      <c r="E1500" s="20" t="n"/>
      <c r="F1500" s="21" t="n"/>
      <c r="G1500" s="20">
        <f>IF(OR(E1500="",$B1500=""),"",E1500*IF(N(F1500)=0,1,F1500))</f>
        <v/>
      </c>
      <c r="H1500" s="16">
        <f>IF($B1500="","",IFERROR(INDEX(Insumos!$D$6:$D$405,MATCH($B1500,Insumos!$A$6:$A$405,0)),0))</f>
        <v/>
      </c>
      <c r="I1500" s="16">
        <f>IF(G1500="","",G1500*H1500)</f>
        <v/>
      </c>
    </row>
    <row r="1501">
      <c r="A1501" s="14" t="n"/>
      <c r="B1501" s="14" t="n"/>
      <c r="C1501" s="14">
        <f>IF($B1501="","",IFERROR(INDEX(Insumos!$B$6:$B$405,MATCH($B1501,Insumos!$A$6:$A$405,0)),"Código não cadastrado"))</f>
        <v/>
      </c>
      <c r="D1501" s="14">
        <f>IF($B1501="","",IFERROR(INDEX(Insumos!$C$6:$C$405,MATCH($B1501,Insumos!$A$6:$A$405,0)),""))</f>
        <v/>
      </c>
      <c r="E1501" s="20" t="n"/>
      <c r="F1501" s="21" t="n"/>
      <c r="G1501" s="20">
        <f>IF(OR(E1501="",$B1501=""),"",E1501*IF(N(F1501)=0,1,F1501))</f>
        <v/>
      </c>
      <c r="H1501" s="16">
        <f>IF($B1501="","",IFERROR(INDEX(Insumos!$D$6:$D$405,MATCH($B1501,Insumos!$A$6:$A$405,0)),0))</f>
        <v/>
      </c>
      <c r="I1501" s="16">
        <f>IF(G1501="","",G1501*H1501)</f>
        <v/>
      </c>
    </row>
    <row r="1502">
      <c r="A1502" s="14" t="n"/>
      <c r="B1502" s="14" t="n"/>
      <c r="C1502" s="14">
        <f>IF($B1502="","",IFERROR(INDEX(Insumos!$B$6:$B$405,MATCH($B1502,Insumos!$A$6:$A$405,0)),"Código não cadastrado"))</f>
        <v/>
      </c>
      <c r="D1502" s="14">
        <f>IF($B1502="","",IFERROR(INDEX(Insumos!$C$6:$C$405,MATCH($B1502,Insumos!$A$6:$A$405,0)),""))</f>
        <v/>
      </c>
      <c r="E1502" s="20" t="n"/>
      <c r="F1502" s="21" t="n"/>
      <c r="G1502" s="20">
        <f>IF(OR(E1502="",$B1502=""),"",E1502*IF(N(F1502)=0,1,F1502))</f>
        <v/>
      </c>
      <c r="H1502" s="16">
        <f>IF($B1502="","",IFERROR(INDEX(Insumos!$D$6:$D$405,MATCH($B1502,Insumos!$A$6:$A$405,0)),0))</f>
        <v/>
      </c>
      <c r="I1502" s="16">
        <f>IF(G1502="","",G1502*H1502)</f>
        <v/>
      </c>
    </row>
    <row r="1503">
      <c r="A1503" s="14" t="n"/>
      <c r="B1503" s="14" t="n"/>
      <c r="C1503" s="14">
        <f>IF($B1503="","",IFERROR(INDEX(Insumos!$B$6:$B$405,MATCH($B1503,Insumos!$A$6:$A$405,0)),"Código não cadastrado"))</f>
        <v/>
      </c>
      <c r="D1503" s="14">
        <f>IF($B1503="","",IFERROR(INDEX(Insumos!$C$6:$C$405,MATCH($B1503,Insumos!$A$6:$A$405,0)),""))</f>
        <v/>
      </c>
      <c r="E1503" s="20" t="n"/>
      <c r="F1503" s="21" t="n"/>
      <c r="G1503" s="20">
        <f>IF(OR(E1503="",$B1503=""),"",E1503*IF(N(F1503)=0,1,F1503))</f>
        <v/>
      </c>
      <c r="H1503" s="16">
        <f>IF($B1503="","",IFERROR(INDEX(Insumos!$D$6:$D$405,MATCH($B1503,Insumos!$A$6:$A$405,0)),0))</f>
        <v/>
      </c>
      <c r="I1503" s="16">
        <f>IF(G1503="","",G1503*H1503)</f>
        <v/>
      </c>
    </row>
    <row r="1504">
      <c r="A1504" s="14" t="n"/>
      <c r="B1504" s="14" t="n"/>
      <c r="C1504" s="14">
        <f>IF($B1504="","",IFERROR(INDEX(Insumos!$B$6:$B$405,MATCH($B1504,Insumos!$A$6:$A$405,0)),"Código não cadastrado"))</f>
        <v/>
      </c>
      <c r="D1504" s="14">
        <f>IF($B1504="","",IFERROR(INDEX(Insumos!$C$6:$C$405,MATCH($B1504,Insumos!$A$6:$A$405,0)),""))</f>
        <v/>
      </c>
      <c r="E1504" s="20" t="n"/>
      <c r="F1504" s="21" t="n"/>
      <c r="G1504" s="20">
        <f>IF(OR(E1504="",$B1504=""),"",E1504*IF(N(F1504)=0,1,F1504))</f>
        <v/>
      </c>
      <c r="H1504" s="16">
        <f>IF($B1504="","",IFERROR(INDEX(Insumos!$D$6:$D$405,MATCH($B1504,Insumos!$A$6:$A$405,0)),0))</f>
        <v/>
      </c>
      <c r="I1504" s="16">
        <f>IF(G1504="","",G1504*H1504)</f>
        <v/>
      </c>
    </row>
    <row r="1505">
      <c r="A1505" s="14" t="n"/>
      <c r="B1505" s="14" t="n"/>
      <c r="C1505" s="14">
        <f>IF($B1505="","",IFERROR(INDEX(Insumos!$B$6:$B$405,MATCH($B1505,Insumos!$A$6:$A$405,0)),"Código não cadastrado"))</f>
        <v/>
      </c>
      <c r="D1505" s="14">
        <f>IF($B1505="","",IFERROR(INDEX(Insumos!$C$6:$C$405,MATCH($B1505,Insumos!$A$6:$A$405,0)),""))</f>
        <v/>
      </c>
      <c r="E1505" s="20" t="n"/>
      <c r="F1505" s="21" t="n"/>
      <c r="G1505" s="20">
        <f>IF(OR(E1505="",$B1505=""),"",E1505*IF(N(F1505)=0,1,F1505))</f>
        <v/>
      </c>
      <c r="H1505" s="16">
        <f>IF($B1505="","",IFERROR(INDEX(Insumos!$D$6:$D$405,MATCH($B1505,Insumos!$A$6:$A$405,0)),0))</f>
        <v/>
      </c>
      <c r="I1505" s="16">
        <f>IF(G1505="","",G1505*H1505)</f>
        <v/>
      </c>
    </row>
  </sheetData>
  <autoFilter ref="A5:I1505"/>
  <dataValidations count="1">
    <dataValidation sqref="B6:B1505" showDropDown="0" showInputMessage="0" showErrorMessage="1" allowBlank="1" errorTitle="Valor fora da lista" error="Valor fora da lista. Confirme se está correto." type="list" errorStyle="warning">
      <formula1>Insumos!$A$6:$A$405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2" t="inlineStr">
        <is>
          <t>Unidades</t>
        </is>
      </c>
    </row>
    <row r="6">
      <c r="A6" s="14" t="inlineStr">
        <is>
          <t>KG</t>
        </is>
      </c>
    </row>
    <row r="7">
      <c r="A7" s="14" t="inlineStr">
        <is>
          <t>L</t>
        </is>
      </c>
    </row>
    <row r="8">
      <c r="A8" s="14" t="inlineStr">
        <is>
          <t>UN</t>
        </is>
      </c>
    </row>
    <row r="9">
      <c r="A9" s="14" t="inlineStr">
        <is>
          <t>DZ</t>
        </is>
      </c>
    </row>
    <row r="10">
      <c r="A10" s="14" t="inlineStr">
        <is>
          <t>PCT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ficha técnica</dc:title>
  <dcterms:created xmlns:dcterms="http://purl.org/dc/terms/" xmlns:xsi="http://www.w3.org/2001/XMLSchema-instance" xsi:type="dcterms:W3CDTF">2026-10-02T21:19:28Z</dcterms:created>
  <dcterms:modified xmlns:dcterms="http://purl.org/dc/terms/" xmlns:xsi="http://www.w3.org/2001/XMLSchema-instance" xsi:type="dcterms:W3CDTF">2026-10-02T21:19:28Z</dcterms:modified>
</cp:coreProperties>
</file>