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Fechamento do dia" sheetId="2" state="visible" r:id="rId2"/>
    <sheet xmlns:r="http://schemas.openxmlformats.org/officeDocument/2006/relationships" name="Histórico" sheetId="3" state="visible" r:id="rId3"/>
    <sheet xmlns:r="http://schemas.openxmlformats.org/officeDocument/2006/relationships" name="Resumo do mês" sheetId="4" state="visible" r:id="rId4"/>
  </sheets>
  <definedNames>
    <definedName name="_xlnm.Print_Area" localSheetId="1">'Fechamento do dia'!$A$1:$E$61</definedName>
    <definedName name="_xlnm._FilterDatabase" localSheetId="2" hidden="1">'Histórico'!$A$5:$H$1505</definedName>
    <definedName name="_xlnm._FilterDatabase" localSheetId="3" hidden="1">'Resumo do mês'!$A$5:$E$17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;[Red]-&quot;R$&quot; #,##0.00"/>
    <numFmt numFmtId="167" formatCode="mmm/yyyy"/>
  </numFmts>
  <fonts count="12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001741"/>
      <sz val="10"/>
    </font>
    <font>
      <b val="1"/>
      <color rgb="00001741"/>
      <sz val="12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FFF4CC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0" fontId="8" fillId="2" borderId="0" pivotButton="0" quotePrefix="0" xfId="0"/>
    <xf numFmtId="0" fontId="0" fillId="2" borderId="0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166" fontId="0" fillId="3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10" fillId="0" borderId="0" pivotButton="0" quotePrefix="0" xfId="0"/>
    <xf numFmtId="166" fontId="11" fillId="0" borderId="1" pivotButton="0" quotePrefix="0" xfId="0"/>
    <xf numFmtId="0" fontId="9" fillId="5" borderId="1" applyAlignment="1" pivotButton="0" quotePrefix="0" xfId="0">
      <alignment horizontal="center" vertical="center" wrapText="1"/>
    </xf>
    <xf numFmtId="166" fontId="11" fillId="6" borderId="1" pivotButton="0" quotePrefix="0" xfId="0"/>
    <xf numFmtId="0" fontId="10" fillId="6" borderId="1" pivotButton="0" quotePrefix="0" xfId="0"/>
    <xf numFmtId="166" fontId="10" fillId="6" borderId="1" pivotButton="0" quotePrefix="0" xfId="0"/>
    <xf numFmtId="165" fontId="0" fillId="3" borderId="1" pivotButton="0" quotePrefix="0" xfId="0"/>
    <xf numFmtId="165" fontId="0" fillId="0" borderId="1" pivotButton="0" quotePrefix="0" xfId="0"/>
    <xf numFmtId="167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0B5DE3"/>
      </font>
      <fill>
        <patternFill patternType="solid">
          <fgColor rgb="00DCEB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fechamento de caixa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"Fechamento do dia" confere o caixa ao fim do turno: fundo de troco, sangrias, suprimentos e contagem de cédulas e moedas mostram quanto dinheiro deveria estar na gaveta; o que foi registrado em cada forma de pagamento é comparado com o conferido e a diferença aparece como CONFERE, FALTA ou SOBRA. A aba "Histórico" guarda o resultado de cada dia e resume o mês.</t>
        </is>
      </c>
    </row>
    <row r="6">
      <c r="B6" s="4" t="inlineStr">
        <is>
          <t>Como usar</t>
        </is>
      </c>
    </row>
    <row r="7" ht="18" customHeight="1">
      <c r="B7" s="3" t="inlineStr">
        <is>
          <t>1. Informe data, caixa, operador, o fundo de troco da abertura e a tolerância de diferença (pode ser zero).</t>
        </is>
      </c>
    </row>
    <row r="8" ht="32" customHeight="1">
      <c r="B8" s="3" t="inlineStr">
        <is>
          <t>2. Lance cada sangria (dinheiro retirado da gaveta) e cada suprimento (dinheiro colocado) com hora e motivo.</t>
        </is>
      </c>
    </row>
    <row r="9" ht="32" customHeight="1">
      <c r="B9" s="3" t="inlineStr">
        <is>
          <t>3. Conte as cédulas e moedas da gaveta e digite as quantidades. O dinheiro conferido é calculado a partir dessa contagem.</t>
        </is>
      </c>
    </row>
    <row r="10" ht="32" customHeight="1">
      <c r="B10" s="3" t="inlineStr">
        <is>
          <t>4. Na conferência, digite o que o sistema ou o relatório da maquininha registrou em cada forma de pagamento e o valor conferido de Pix e cartões (extrato e comprovantes).</t>
        </is>
      </c>
    </row>
    <row r="11" ht="18" customHeight="1">
      <c r="B11" s="3" t="inlineStr">
        <is>
          <t>5. Imprima e assine. Copie os totais para a aba "Histórico" para acompanhar faltas e sobras do mês.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lê os valores do PDV nem da maquininha: os registrados são digitados.</t>
        </is>
      </c>
    </row>
    <row r="21" ht="18" customHeight="1">
      <c r="B21" s="3" t="inlineStr">
        <is>
          <t>• Uma diferença mostra que algo não bate, mas não diz qual venda causou.</t>
        </is>
      </c>
    </row>
    <row r="22" ht="18" customHeight="1">
      <c r="B22" s="3" t="inlineStr">
        <is>
          <t>• O histórico depende de alguém copiar os totais de cada dia.</t>
        </is>
      </c>
    </row>
    <row r="23" ht="18" customHeight="1">
      <c r="B23" s="3" t="inlineStr">
        <is>
          <t>• Comporta 8 sangrias e 5 suprimentos por fechamento.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PDV já registra as vendas por forma de pagamento e o fechamento pode sair pronto.</t>
        </is>
      </c>
    </row>
    <row r="27" ht="18" customHeight="1">
      <c r="B27" s="3" t="inlineStr">
        <is>
          <t>• Quando a conferência dos cartões e do Pix com o extrato toma tempo todos os dias.</t>
        </is>
      </c>
    </row>
    <row r="28" ht="18" customHeight="1">
      <c r="B28" s="3" t="inlineStr">
        <is>
          <t>• Quando há mais de um caixa ou mais de uma loja para fechar.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6" customWidth="1" min="4" max="4"/>
    <col width="14" customWidth="1" min="5" max="5"/>
  </cols>
  <sheetData>
    <row r="1" ht="26" customHeight="1">
      <c r="A1" s="6" t="inlineStr">
        <is>
          <t>FECHAMENTO DE CAIXA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são EXEMPLO: troque pelos seus. Cabeçalho cinza = calculado.</t>
        </is>
      </c>
    </row>
    <row r="5">
      <c r="A5" s="8" t="inlineStr">
        <is>
          <t>Data</t>
        </is>
      </c>
      <c r="B5" s="9" t="n">
        <v>46297</v>
      </c>
      <c r="C5" s="8" t="inlineStr">
        <is>
          <t>Caixa / PDV</t>
        </is>
      </c>
      <c r="D5" s="10" t="inlineStr">
        <is>
          <t>Caixa 1</t>
        </is>
      </c>
    </row>
    <row r="6">
      <c r="A6" s="8" t="inlineStr">
        <is>
          <t>Operador</t>
        </is>
      </c>
      <c r="B6" s="10" t="inlineStr">
        <is>
          <t>Operador 1</t>
        </is>
      </c>
      <c r="C6" s="8" t="inlineStr">
        <is>
          <t>Conferido por</t>
        </is>
      </c>
      <c r="D6" s="10" t="inlineStr">
        <is>
          <t>Gerente</t>
        </is>
      </c>
    </row>
    <row r="7">
      <c r="A7" s="8" t="inlineStr">
        <is>
          <t>Fundo de troco (abertura)</t>
        </is>
      </c>
      <c r="B7" s="11" t="n">
        <v>200</v>
      </c>
      <c r="C7" s="8" t="inlineStr">
        <is>
          <t>Tolerância de diferença (R$)</t>
        </is>
      </c>
      <c r="D7" s="11" t="n">
        <v>0</v>
      </c>
    </row>
    <row r="9">
      <c r="A9" s="12" t="inlineStr">
        <is>
          <t>Sangrias (dinheiro retirado da gaveta)</t>
        </is>
      </c>
      <c r="B9" s="13" t="n"/>
      <c r="C9" s="13" t="n"/>
      <c r="D9" s="13" t="n"/>
      <c r="E9" s="13" t="n"/>
    </row>
    <row r="10" ht="30" customHeight="1">
      <c r="A10" s="14" t="inlineStr">
        <is>
          <t>Hora</t>
        </is>
      </c>
      <c r="B10" s="14" t="inlineStr">
        <is>
          <t>Valor</t>
        </is>
      </c>
      <c r="C10" s="14" t="inlineStr">
        <is>
          <t>Motivo</t>
        </is>
      </c>
      <c r="D10" s="14" t="inlineStr">
        <is>
          <t>Responsável</t>
        </is>
      </c>
    </row>
    <row r="11">
      <c r="A11" s="15" t="inlineStr">
        <is>
          <t>14:00</t>
        </is>
      </c>
      <c r="B11" s="16" t="n">
        <v>800</v>
      </c>
      <c r="C11" s="15" t="inlineStr">
        <is>
          <t>Depósito no cofre</t>
        </is>
      </c>
      <c r="D11" s="15" t="inlineStr">
        <is>
          <t>Gerente</t>
        </is>
      </c>
    </row>
    <row r="12">
      <c r="A12" s="15" t="inlineStr">
        <is>
          <t>17:30</t>
        </is>
      </c>
      <c r="B12" s="16" t="n">
        <v>300</v>
      </c>
      <c r="C12" s="15" t="inlineStr">
        <is>
          <t>Pagamento de frete de fornecedor</t>
        </is>
      </c>
      <c r="D12" s="15" t="inlineStr">
        <is>
          <t>Gerente</t>
        </is>
      </c>
    </row>
    <row r="13">
      <c r="A13" s="17" t="n"/>
      <c r="B13" s="18" t="n"/>
      <c r="C13" s="17" t="n"/>
      <c r="D13" s="17" t="n"/>
    </row>
    <row r="14">
      <c r="A14" s="17" t="n"/>
      <c r="B14" s="18" t="n"/>
      <c r="C14" s="17" t="n"/>
      <c r="D14" s="17" t="n"/>
    </row>
    <row r="15">
      <c r="A15" s="17" t="n"/>
      <c r="B15" s="18" t="n"/>
      <c r="C15" s="17" t="n"/>
      <c r="D15" s="17" t="n"/>
    </row>
    <row r="16">
      <c r="A16" s="17" t="n"/>
      <c r="B16" s="18" t="n"/>
      <c r="C16" s="17" t="n"/>
      <c r="D16" s="17" t="n"/>
    </row>
    <row r="17">
      <c r="A17" s="17" t="n"/>
      <c r="B17" s="18" t="n"/>
      <c r="C17" s="17" t="n"/>
      <c r="D17" s="17" t="n"/>
    </row>
    <row r="18">
      <c r="A18" s="17" t="n"/>
      <c r="B18" s="18" t="n"/>
      <c r="C18" s="17" t="n"/>
      <c r="D18" s="17" t="n"/>
    </row>
    <row r="19">
      <c r="A19" s="19" t="inlineStr">
        <is>
          <t>Total de sangrias</t>
        </is>
      </c>
      <c r="B19" s="20">
        <f>SUM(B11:B18)</f>
        <v/>
      </c>
    </row>
    <row r="21">
      <c r="A21" s="12" t="inlineStr">
        <is>
          <t>Suprimentos (dinheiro colocado na gaveta)</t>
        </is>
      </c>
      <c r="B21" s="13" t="n"/>
      <c r="C21" s="13" t="n"/>
      <c r="D21" s="13" t="n"/>
      <c r="E21" s="13" t="n"/>
    </row>
    <row r="22" ht="30" customHeight="1">
      <c r="A22" s="14" t="inlineStr">
        <is>
          <t>Hora</t>
        </is>
      </c>
      <c r="B22" s="14" t="inlineStr">
        <is>
          <t>Valor</t>
        </is>
      </c>
      <c r="C22" s="14" t="inlineStr">
        <is>
          <t>Motivo</t>
        </is>
      </c>
      <c r="D22" s="14" t="inlineStr">
        <is>
          <t>Responsável</t>
        </is>
      </c>
    </row>
    <row r="23">
      <c r="A23" s="15" t="inlineStr">
        <is>
          <t>10:00</t>
        </is>
      </c>
      <c r="B23" s="16" t="n">
        <v>50</v>
      </c>
      <c r="C23" s="15" t="inlineStr">
        <is>
          <t>Troco adicional</t>
        </is>
      </c>
      <c r="D23" s="15" t="inlineStr">
        <is>
          <t>Gerente</t>
        </is>
      </c>
    </row>
    <row r="24">
      <c r="A24" s="17" t="n"/>
      <c r="B24" s="18" t="n"/>
      <c r="C24" s="17" t="n"/>
      <c r="D24" s="17" t="n"/>
    </row>
    <row r="25">
      <c r="A25" s="17" t="n"/>
      <c r="B25" s="18" t="n"/>
      <c r="C25" s="17" t="n"/>
      <c r="D25" s="17" t="n"/>
    </row>
    <row r="26">
      <c r="A26" s="17" t="n"/>
      <c r="B26" s="18" t="n"/>
      <c r="C26" s="17" t="n"/>
      <c r="D26" s="17" t="n"/>
    </row>
    <row r="27">
      <c r="A27" s="17" t="n"/>
      <c r="B27" s="18" t="n"/>
      <c r="C27" s="17" t="n"/>
      <c r="D27" s="17" t="n"/>
    </row>
    <row r="28">
      <c r="A28" s="19" t="inlineStr">
        <is>
          <t>Total de suprimentos</t>
        </is>
      </c>
      <c r="B28" s="20">
        <f>SUM(B23:B27)</f>
        <v/>
      </c>
    </row>
    <row r="30">
      <c r="A30" s="12" t="inlineStr">
        <is>
          <t>Contagem do dinheiro na gaveta</t>
        </is>
      </c>
      <c r="B30" s="13" t="n"/>
      <c r="C30" s="13" t="n"/>
      <c r="D30" s="13" t="n"/>
      <c r="E30" s="13" t="n"/>
    </row>
    <row r="31" ht="30" customHeight="1">
      <c r="A31" s="14" t="inlineStr">
        <is>
          <t>Cédula / moeda</t>
        </is>
      </c>
      <c r="B31" s="14" t="inlineStr">
        <is>
          <t>Quantidade</t>
        </is>
      </c>
      <c r="C31" s="21" t="inlineStr">
        <is>
          <t>Total</t>
        </is>
      </c>
    </row>
    <row r="32">
      <c r="A32" s="18" t="n">
        <v>200</v>
      </c>
      <c r="B32" s="15" t="n">
        <v>0</v>
      </c>
      <c r="C32" s="18">
        <f>A32*N(B32)</f>
        <v/>
      </c>
    </row>
    <row r="33">
      <c r="A33" s="18" t="n">
        <v>100</v>
      </c>
      <c r="B33" s="15" t="n">
        <v>1</v>
      </c>
      <c r="C33" s="18">
        <f>A33*N(B33)</f>
        <v/>
      </c>
    </row>
    <row r="34">
      <c r="A34" s="18" t="n">
        <v>50</v>
      </c>
      <c r="B34" s="15" t="n">
        <v>3</v>
      </c>
      <c r="C34" s="18">
        <f>A34*N(B34)</f>
        <v/>
      </c>
    </row>
    <row r="35">
      <c r="A35" s="18" t="n">
        <v>20</v>
      </c>
      <c r="B35" s="15" t="n">
        <v>4</v>
      </c>
      <c r="C35" s="18">
        <f>A35*N(B35)</f>
        <v/>
      </c>
    </row>
    <row r="36">
      <c r="A36" s="18" t="n">
        <v>10</v>
      </c>
      <c r="B36" s="15" t="n">
        <v>3</v>
      </c>
      <c r="C36" s="18">
        <f>A36*N(B36)</f>
        <v/>
      </c>
    </row>
    <row r="37">
      <c r="A37" s="18" t="n">
        <v>5</v>
      </c>
      <c r="B37" s="15" t="n">
        <v>4</v>
      </c>
      <c r="C37" s="18">
        <f>A37*N(B37)</f>
        <v/>
      </c>
    </row>
    <row r="38">
      <c r="A38" s="18" t="n">
        <v>2</v>
      </c>
      <c r="B38" s="15" t="n">
        <v>4</v>
      </c>
      <c r="C38" s="18">
        <f>A38*N(B38)</f>
        <v/>
      </c>
    </row>
    <row r="39">
      <c r="A39" s="18" t="n">
        <v>1</v>
      </c>
      <c r="B39" s="15" t="n">
        <v>2</v>
      </c>
      <c r="C39" s="18">
        <f>A39*N(B39)</f>
        <v/>
      </c>
    </row>
    <row r="40">
      <c r="A40" s="18" t="n">
        <v>0.5</v>
      </c>
      <c r="B40" s="15" t="n">
        <v>1</v>
      </c>
      <c r="C40" s="18">
        <f>A40*N(B40)</f>
        <v/>
      </c>
    </row>
    <row r="41">
      <c r="A41" s="18" t="n">
        <v>0.25</v>
      </c>
      <c r="B41" s="15" t="n">
        <v>0</v>
      </c>
      <c r="C41" s="18">
        <f>A41*N(B41)</f>
        <v/>
      </c>
    </row>
    <row r="42">
      <c r="A42" s="18" t="n">
        <v>0.1</v>
      </c>
      <c r="B42" s="15" t="n">
        <v>0</v>
      </c>
      <c r="C42" s="18">
        <f>A42*N(B42)</f>
        <v/>
      </c>
    </row>
    <row r="43">
      <c r="A43" s="18" t="n">
        <v>0.05</v>
      </c>
      <c r="B43" s="15" t="n">
        <v>0</v>
      </c>
      <c r="C43" s="18">
        <f>A43*N(B43)</f>
        <v/>
      </c>
    </row>
    <row r="44">
      <c r="A44" s="19" t="inlineStr">
        <is>
          <t>Total contado na gaveta</t>
        </is>
      </c>
      <c r="C44" s="20">
        <f>SUM(C32:C43)</f>
        <v/>
      </c>
    </row>
    <row r="46">
      <c r="A46" s="12" t="inlineStr">
        <is>
          <t>Conferência por forma de pagamento</t>
        </is>
      </c>
      <c r="B46" s="13" t="n"/>
      <c r="C46" s="13" t="n"/>
      <c r="D46" s="13" t="n"/>
      <c r="E46" s="13" t="n"/>
    </row>
    <row r="47" ht="30" customHeight="1">
      <c r="A47" s="14" t="inlineStr">
        <is>
          <t>Forma de pagamento</t>
        </is>
      </c>
      <c r="B47" s="14" t="inlineStr">
        <is>
          <t>Registrado (sistema / relatório)</t>
        </is>
      </c>
      <c r="C47" s="14" t="inlineStr">
        <is>
          <t>Conferido</t>
        </is>
      </c>
      <c r="D47" s="21" t="inlineStr">
        <is>
          <t>Diferença</t>
        </is>
      </c>
      <c r="E47" s="21" t="inlineStr">
        <is>
          <t>Situação</t>
        </is>
      </c>
    </row>
    <row r="48">
      <c r="A48" s="17" t="inlineStr">
        <is>
          <t>Dinheiro</t>
        </is>
      </c>
      <c r="B48" s="16" t="n">
        <v>1245.5</v>
      </c>
      <c r="C48" s="22">
        <f>C44-B7-B28+B19</f>
        <v/>
      </c>
      <c r="D48" s="18">
        <f>IF(AND(B48="",C48=""),"",ROUND(N(C48)-N(B48),2))</f>
        <v/>
      </c>
      <c r="E48" s="17">
        <f>IF(D48="","",IF(ABS(D48)&lt;=N($D$7)+0.001,"CONFERE",IF(D48&lt;0,"FALTA","SOBRA")))</f>
        <v/>
      </c>
    </row>
    <row r="49">
      <c r="A49" s="17" t="inlineStr">
        <is>
          <t>Pix</t>
        </is>
      </c>
      <c r="B49" s="16" t="n">
        <v>2310</v>
      </c>
      <c r="C49" s="16" t="n">
        <v>2310</v>
      </c>
      <c r="D49" s="18">
        <f>IF(AND(B49="",C49=""),"",ROUND(N(C49)-N(B49),2))</f>
        <v/>
      </c>
      <c r="E49" s="17">
        <f>IF(D49="","",IF(ABS(D49)&lt;=N($D$7)+0.001,"CONFERE",IF(D49&lt;0,"FALTA","SOBRA")))</f>
        <v/>
      </c>
    </row>
    <row r="50">
      <c r="A50" s="17" t="inlineStr">
        <is>
          <t>Cartão de débito</t>
        </is>
      </c>
      <c r="B50" s="16" t="n">
        <v>1480.2</v>
      </c>
      <c r="C50" s="16" t="n">
        <v>1480.2</v>
      </c>
      <c r="D50" s="18">
        <f>IF(AND(B50="",C50=""),"",ROUND(N(C50)-N(B50),2))</f>
        <v/>
      </c>
      <c r="E50" s="17">
        <f>IF(D50="","",IF(ABS(D50)&lt;=N($D$7)+0.001,"CONFERE",IF(D50&lt;0,"FALTA","SOBRA")))</f>
        <v/>
      </c>
    </row>
    <row r="51">
      <c r="A51" s="17" t="inlineStr">
        <is>
          <t>Cartão de crédito</t>
        </is>
      </c>
      <c r="B51" s="16" t="n">
        <v>2905.9</v>
      </c>
      <c r="C51" s="16" t="n">
        <v>2885.9</v>
      </c>
      <c r="D51" s="18">
        <f>IF(AND(B51="",C51=""),"",ROUND(N(C51)-N(B51),2))</f>
        <v/>
      </c>
      <c r="E51" s="17">
        <f>IF(D51="","",IF(ABS(D51)&lt;=N($D$7)+0.001,"CONFERE",IF(D51&lt;0,"FALTA","SOBRA")))</f>
        <v/>
      </c>
    </row>
    <row r="52">
      <c r="A52" s="17" t="inlineStr">
        <is>
          <t>Vale-alimentação / refeição</t>
        </is>
      </c>
      <c r="B52" s="18" t="n"/>
      <c r="C52" s="18" t="n"/>
      <c r="D52" s="18">
        <f>IF(AND(B52="",C52=""),"",ROUND(N(C52)-N(B52),2))</f>
        <v/>
      </c>
      <c r="E52" s="17">
        <f>IF(D52="","",IF(ABS(D52)&lt;=N($D$7)+0.001,"CONFERE",IF(D52&lt;0,"FALTA","SOBRA")))</f>
        <v/>
      </c>
    </row>
    <row r="53">
      <c r="A53" s="17" t="inlineStr">
        <is>
          <t>Outros</t>
        </is>
      </c>
      <c r="B53" s="18" t="n"/>
      <c r="C53" s="18" t="n"/>
      <c r="D53" s="18">
        <f>IF(AND(B53="",C53=""),"",ROUND(N(C53)-N(B53),2))</f>
        <v/>
      </c>
      <c r="E53" s="17">
        <f>IF(D53="","",IF(ABS(D53)&lt;=N($D$7)+0.001,"CONFERE",IF(D53&lt;0,"FALTA","SOBRA")))</f>
        <v/>
      </c>
    </row>
    <row r="54">
      <c r="A54" s="23" t="inlineStr">
        <is>
          <t>TOTAL</t>
        </is>
      </c>
      <c r="B54" s="24">
        <f>SUM(B48:B53)</f>
        <v/>
      </c>
      <c r="C54" s="24">
        <f>SUM(C48:C53)</f>
        <v/>
      </c>
      <c r="D54" s="24">
        <f>ROUND(C54-B54,2)</f>
        <v/>
      </c>
      <c r="E54" s="23">
        <f>IF(ABS(D54)&lt;=N($D$7)+0.001,"CONFERE",IF(D54&lt;0,"FALTA","SOBRA"))</f>
        <v/>
      </c>
    </row>
    <row r="56">
      <c r="A56" s="19" t="inlineStr">
        <is>
          <t>Dinheiro esperado na gaveta:</t>
        </is>
      </c>
      <c r="B56" s="20">
        <f>B7+N(B48)+B28-B19</f>
        <v/>
      </c>
      <c r="C56" s="7" t="inlineStr">
        <is>
          <t>Esperado = fundo + vendas em dinheiro + suprimentos − sangrias</t>
        </is>
      </c>
    </row>
    <row r="57">
      <c r="A57" s="19" t="inlineStr">
        <is>
          <t>Dinheiro contado na gaveta:</t>
        </is>
      </c>
      <c r="B57" s="20">
        <f>C44</f>
        <v/>
      </c>
    </row>
    <row r="60">
      <c r="A60" t="inlineStr">
        <is>
          <t>______________________________________</t>
        </is>
      </c>
      <c r="C60" t="inlineStr">
        <is>
          <t>______________________________________</t>
        </is>
      </c>
    </row>
    <row r="61">
      <c r="A61" t="inlineStr">
        <is>
          <t>Operador do caixa</t>
        </is>
      </c>
      <c r="C61" t="inlineStr">
        <is>
          <t>Responsável pela conferência</t>
        </is>
      </c>
    </row>
  </sheetData>
  <mergeCells count="4">
    <mergeCell ref="D6:E6"/>
    <mergeCell ref="A60:B60"/>
    <mergeCell ref="D5:E5"/>
    <mergeCell ref="C60:E60"/>
  </mergeCells>
  <conditionalFormatting sqref="E48:E54">
    <cfRule type="expression" priority="1" dxfId="0">
      <formula>E48="CONFERE"</formula>
    </cfRule>
    <cfRule type="expression" priority="2" dxfId="1">
      <formula>E48="FALTA"</formula>
    </cfRule>
    <cfRule type="expression" priority="3" dxfId="2">
      <formula>E48="SOBRA"</formula>
    </cfRule>
  </conditionalFormatting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6" customWidth="1" min="5" max="5"/>
    <col width="14" customWidth="1" min="6" max="6"/>
    <col width="12" customWidth="1" min="7" max="7"/>
    <col width="34" customWidth="1" min="8" max="8"/>
  </cols>
  <sheetData>
    <row r="1" ht="26" customHeight="1">
      <c r="A1" s="6" t="inlineStr">
        <is>
          <t>Histórico de fechamentos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4" t="inlineStr">
        <is>
          <t>Data</t>
        </is>
      </c>
      <c r="B5" s="14" t="inlineStr">
        <is>
          <t>Caixa / PDV</t>
        </is>
      </c>
      <c r="C5" s="14" t="inlineStr">
        <is>
          <t>Operador</t>
        </is>
      </c>
      <c r="D5" s="14" t="inlineStr">
        <is>
          <t>Total registrado</t>
        </is>
      </c>
      <c r="E5" s="14" t="inlineStr">
        <is>
          <t>Total conferido</t>
        </is>
      </c>
      <c r="F5" s="21" t="inlineStr">
        <is>
          <t>Diferença</t>
        </is>
      </c>
      <c r="G5" s="21" t="inlineStr">
        <is>
          <t>Situação</t>
        </is>
      </c>
      <c r="H5" s="14" t="inlineStr">
        <is>
          <t>Observação</t>
        </is>
      </c>
    </row>
    <row r="6">
      <c r="A6" s="25" t="n">
        <v>46293</v>
      </c>
      <c r="B6" s="15" t="inlineStr">
        <is>
          <t>Caixa 1</t>
        </is>
      </c>
      <c r="C6" s="15" t="inlineStr">
        <is>
          <t>Operador 1</t>
        </is>
      </c>
      <c r="D6" s="16" t="n">
        <v>6820.4</v>
      </c>
      <c r="E6" s="16" t="n">
        <v>6820.4</v>
      </c>
      <c r="F6" s="16">
        <f>IF(OR(D6="",E6=""),"",ROUND(E6-D6,2))</f>
        <v/>
      </c>
      <c r="G6" s="15">
        <f>IF(F6="","",IF(ABS(F6)&lt;0.005,"CONFERE",IF(F6&lt;0,"FALTA","SOBRA")))</f>
        <v/>
      </c>
      <c r="H6" s="15" t="inlineStr"/>
    </row>
    <row r="7">
      <c r="A7" s="25" t="n">
        <v>46294</v>
      </c>
      <c r="B7" s="15" t="inlineStr">
        <is>
          <t>Caixa 1</t>
        </is>
      </c>
      <c r="C7" s="15" t="inlineStr">
        <is>
          <t>Operador 2</t>
        </is>
      </c>
      <c r="D7" s="16" t="n">
        <v>7105</v>
      </c>
      <c r="E7" s="16" t="n">
        <v>7110</v>
      </c>
      <c r="F7" s="16">
        <f>IF(OR(D7="",E7=""),"",ROUND(E7-D7,2))</f>
        <v/>
      </c>
      <c r="G7" s="15">
        <f>IF(F7="","",IF(ABS(F7)&lt;0.005,"CONFERE",IF(F7&lt;0,"FALTA","SOBRA")))</f>
        <v/>
      </c>
      <c r="H7" s="15" t="inlineStr">
        <is>
          <t>Troco não devolvido ao cliente</t>
        </is>
      </c>
    </row>
    <row r="8">
      <c r="A8" s="25" t="n">
        <v>46295</v>
      </c>
      <c r="B8" s="15" t="inlineStr">
        <is>
          <t>Caixa 1</t>
        </is>
      </c>
      <c r="C8" s="15" t="inlineStr">
        <is>
          <t>Operador 1</t>
        </is>
      </c>
      <c r="D8" s="16" t="n">
        <v>8240.1</v>
      </c>
      <c r="E8" s="16" t="n">
        <v>8230.1</v>
      </c>
      <c r="F8" s="16">
        <f>IF(OR(D8="",E8=""),"",ROUND(E8-D8,2))</f>
        <v/>
      </c>
      <c r="G8" s="15">
        <f>IF(F8="","",IF(ABS(F8)&lt;0.005,"CONFERE",IF(F8&lt;0,"FALTA","SOBRA")))</f>
        <v/>
      </c>
      <c r="H8" s="15" t="inlineStr">
        <is>
          <t>Diferença no dinheiro</t>
        </is>
      </c>
    </row>
    <row r="9">
      <c r="A9" s="25" t="n">
        <v>46296</v>
      </c>
      <c r="B9" s="15" t="inlineStr">
        <is>
          <t>Caixa 1</t>
        </is>
      </c>
      <c r="C9" s="15" t="inlineStr">
        <is>
          <t>Operador 2</t>
        </is>
      </c>
      <c r="D9" s="16" t="n">
        <v>7012.3</v>
      </c>
      <c r="E9" s="16" t="n">
        <v>7012.3</v>
      </c>
      <c r="F9" s="16">
        <f>IF(OR(D9="",E9=""),"",ROUND(E9-D9,2))</f>
        <v/>
      </c>
      <c r="G9" s="15">
        <f>IF(F9="","",IF(ABS(F9)&lt;0.005,"CONFERE",IF(F9&lt;0,"FALTA","SOBRA")))</f>
        <v/>
      </c>
      <c r="H9" s="15" t="inlineStr"/>
    </row>
    <row r="10">
      <c r="A10" s="25" t="n">
        <v>46297</v>
      </c>
      <c r="B10" s="15" t="inlineStr">
        <is>
          <t>Caixa 1</t>
        </is>
      </c>
      <c r="C10" s="15" t="inlineStr">
        <is>
          <t>Operador 1</t>
        </is>
      </c>
      <c r="D10" s="16" t="n">
        <v>7941.6</v>
      </c>
      <c r="E10" s="16" t="n">
        <v>7916.6</v>
      </c>
      <c r="F10" s="16">
        <f>IF(OR(D10="",E10=""),"",ROUND(E10-D10,2))</f>
        <v/>
      </c>
      <c r="G10" s="15">
        <f>IF(F10="","",IF(ABS(F10)&lt;0.005,"CONFERE",IF(F10&lt;0,"FALTA","SOBRA")))</f>
        <v/>
      </c>
      <c r="H10" s="15" t="inlineStr">
        <is>
          <t>Venda no crédito a conferir</t>
        </is>
      </c>
    </row>
    <row r="11">
      <c r="A11" s="26" t="n"/>
      <c r="B11" s="17" t="n"/>
      <c r="C11" s="17" t="n"/>
      <c r="D11" s="18" t="n"/>
      <c r="E11" s="18" t="n"/>
      <c r="F11" s="18">
        <f>IF(OR(D11="",E11=""),"",ROUND(E11-D11,2))</f>
        <v/>
      </c>
      <c r="G11" s="17">
        <f>IF(F11="","",IF(ABS(F11)&lt;0.005,"CONFERE",IF(F11&lt;0,"FALTA","SOBRA")))</f>
        <v/>
      </c>
      <c r="H11" s="17" t="n"/>
    </row>
    <row r="12">
      <c r="A12" s="26" t="n"/>
      <c r="B12" s="17" t="n"/>
      <c r="C12" s="17" t="n"/>
      <c r="D12" s="18" t="n"/>
      <c r="E12" s="18" t="n"/>
      <c r="F12" s="18">
        <f>IF(OR(D12="",E12=""),"",ROUND(E12-D12,2))</f>
        <v/>
      </c>
      <c r="G12" s="17">
        <f>IF(F12="","",IF(ABS(F12)&lt;0.005,"CONFERE",IF(F12&lt;0,"FALTA","SOBRA")))</f>
        <v/>
      </c>
      <c r="H12" s="17" t="n"/>
    </row>
    <row r="13">
      <c r="A13" s="26" t="n"/>
      <c r="B13" s="17" t="n"/>
      <c r="C13" s="17" t="n"/>
      <c r="D13" s="18" t="n"/>
      <c r="E13" s="18" t="n"/>
      <c r="F13" s="18">
        <f>IF(OR(D13="",E13=""),"",ROUND(E13-D13,2))</f>
        <v/>
      </c>
      <c r="G13" s="17">
        <f>IF(F13="","",IF(ABS(F13)&lt;0.005,"CONFERE",IF(F13&lt;0,"FALTA","SOBRA")))</f>
        <v/>
      </c>
      <c r="H13" s="17" t="n"/>
    </row>
    <row r="14">
      <c r="A14" s="26" t="n"/>
      <c r="B14" s="17" t="n"/>
      <c r="C14" s="17" t="n"/>
      <c r="D14" s="18" t="n"/>
      <c r="E14" s="18" t="n"/>
      <c r="F14" s="18">
        <f>IF(OR(D14="",E14=""),"",ROUND(E14-D14,2))</f>
        <v/>
      </c>
      <c r="G14" s="17">
        <f>IF(F14="","",IF(ABS(F14)&lt;0.005,"CONFERE",IF(F14&lt;0,"FALTA","SOBRA")))</f>
        <v/>
      </c>
      <c r="H14" s="17" t="n"/>
    </row>
    <row r="15">
      <c r="A15" s="26" t="n"/>
      <c r="B15" s="17" t="n"/>
      <c r="C15" s="17" t="n"/>
      <c r="D15" s="18" t="n"/>
      <c r="E15" s="18" t="n"/>
      <c r="F15" s="18">
        <f>IF(OR(D15="",E15=""),"",ROUND(E15-D15,2))</f>
        <v/>
      </c>
      <c r="G15" s="17">
        <f>IF(F15="","",IF(ABS(F15)&lt;0.005,"CONFERE",IF(F15&lt;0,"FALTA","SOBRA")))</f>
        <v/>
      </c>
      <c r="H15" s="17" t="n"/>
    </row>
    <row r="16">
      <c r="A16" s="26" t="n"/>
      <c r="B16" s="17" t="n"/>
      <c r="C16" s="17" t="n"/>
      <c r="D16" s="18" t="n"/>
      <c r="E16" s="18" t="n"/>
      <c r="F16" s="18">
        <f>IF(OR(D16="",E16=""),"",ROUND(E16-D16,2))</f>
        <v/>
      </c>
      <c r="G16" s="17">
        <f>IF(F16="","",IF(ABS(F16)&lt;0.005,"CONFERE",IF(F16&lt;0,"FALTA","SOBRA")))</f>
        <v/>
      </c>
      <c r="H16" s="17" t="n"/>
    </row>
    <row r="17">
      <c r="A17" s="26" t="n"/>
      <c r="B17" s="17" t="n"/>
      <c r="C17" s="17" t="n"/>
      <c r="D17" s="18" t="n"/>
      <c r="E17" s="18" t="n"/>
      <c r="F17" s="18">
        <f>IF(OR(D17="",E17=""),"",ROUND(E17-D17,2))</f>
        <v/>
      </c>
      <c r="G17" s="17">
        <f>IF(F17="","",IF(ABS(F17)&lt;0.005,"CONFERE",IF(F17&lt;0,"FALTA","SOBRA")))</f>
        <v/>
      </c>
      <c r="H17" s="17" t="n"/>
    </row>
    <row r="18">
      <c r="A18" s="26" t="n"/>
      <c r="B18" s="17" t="n"/>
      <c r="C18" s="17" t="n"/>
      <c r="D18" s="18" t="n"/>
      <c r="E18" s="18" t="n"/>
      <c r="F18" s="18">
        <f>IF(OR(D18="",E18=""),"",ROUND(E18-D18,2))</f>
        <v/>
      </c>
      <c r="G18" s="17">
        <f>IF(F18="","",IF(ABS(F18)&lt;0.005,"CONFERE",IF(F18&lt;0,"FALTA","SOBRA")))</f>
        <v/>
      </c>
      <c r="H18" s="17" t="n"/>
    </row>
    <row r="19">
      <c r="A19" s="26" t="n"/>
      <c r="B19" s="17" t="n"/>
      <c r="C19" s="17" t="n"/>
      <c r="D19" s="18" t="n"/>
      <c r="E19" s="18" t="n"/>
      <c r="F19" s="18">
        <f>IF(OR(D19="",E19=""),"",ROUND(E19-D19,2))</f>
        <v/>
      </c>
      <c r="G19" s="17">
        <f>IF(F19="","",IF(ABS(F19)&lt;0.005,"CONFERE",IF(F19&lt;0,"FALTA","SOBRA")))</f>
        <v/>
      </c>
      <c r="H19" s="17" t="n"/>
    </row>
    <row r="20">
      <c r="A20" s="26" t="n"/>
      <c r="B20" s="17" t="n"/>
      <c r="C20" s="17" t="n"/>
      <c r="D20" s="18" t="n"/>
      <c r="E20" s="18" t="n"/>
      <c r="F20" s="18">
        <f>IF(OR(D20="",E20=""),"",ROUND(E20-D20,2))</f>
        <v/>
      </c>
      <c r="G20" s="17">
        <f>IF(F20="","",IF(ABS(F20)&lt;0.005,"CONFERE",IF(F20&lt;0,"FALTA","SOBRA")))</f>
        <v/>
      </c>
      <c r="H20" s="17" t="n"/>
    </row>
    <row r="21">
      <c r="A21" s="26" t="n"/>
      <c r="B21" s="17" t="n"/>
      <c r="C21" s="17" t="n"/>
      <c r="D21" s="18" t="n"/>
      <c r="E21" s="18" t="n"/>
      <c r="F21" s="18">
        <f>IF(OR(D21="",E21=""),"",ROUND(E21-D21,2))</f>
        <v/>
      </c>
      <c r="G21" s="17">
        <f>IF(F21="","",IF(ABS(F21)&lt;0.005,"CONFERE",IF(F21&lt;0,"FALTA","SOBRA")))</f>
        <v/>
      </c>
      <c r="H21" s="17" t="n"/>
    </row>
    <row r="22">
      <c r="A22" s="26" t="n"/>
      <c r="B22" s="17" t="n"/>
      <c r="C22" s="17" t="n"/>
      <c r="D22" s="18" t="n"/>
      <c r="E22" s="18" t="n"/>
      <c r="F22" s="18">
        <f>IF(OR(D22="",E22=""),"",ROUND(E22-D22,2))</f>
        <v/>
      </c>
      <c r="G22" s="17">
        <f>IF(F22="","",IF(ABS(F22)&lt;0.005,"CONFERE",IF(F22&lt;0,"FALTA","SOBRA")))</f>
        <v/>
      </c>
      <c r="H22" s="17" t="n"/>
    </row>
    <row r="23">
      <c r="A23" s="26" t="n"/>
      <c r="B23" s="17" t="n"/>
      <c r="C23" s="17" t="n"/>
      <c r="D23" s="18" t="n"/>
      <c r="E23" s="18" t="n"/>
      <c r="F23" s="18">
        <f>IF(OR(D23="",E23=""),"",ROUND(E23-D23,2))</f>
        <v/>
      </c>
      <c r="G23" s="17">
        <f>IF(F23="","",IF(ABS(F23)&lt;0.005,"CONFERE",IF(F23&lt;0,"FALTA","SOBRA")))</f>
        <v/>
      </c>
      <c r="H23" s="17" t="n"/>
    </row>
    <row r="24">
      <c r="A24" s="26" t="n"/>
      <c r="B24" s="17" t="n"/>
      <c r="C24" s="17" t="n"/>
      <c r="D24" s="18" t="n"/>
      <c r="E24" s="18" t="n"/>
      <c r="F24" s="18">
        <f>IF(OR(D24="",E24=""),"",ROUND(E24-D24,2))</f>
        <v/>
      </c>
      <c r="G24" s="17">
        <f>IF(F24="","",IF(ABS(F24)&lt;0.005,"CONFERE",IF(F24&lt;0,"FALTA","SOBRA")))</f>
        <v/>
      </c>
      <c r="H24" s="17" t="n"/>
    </row>
    <row r="25">
      <c r="A25" s="26" t="n"/>
      <c r="B25" s="17" t="n"/>
      <c r="C25" s="17" t="n"/>
      <c r="D25" s="18" t="n"/>
      <c r="E25" s="18" t="n"/>
      <c r="F25" s="18">
        <f>IF(OR(D25="",E25=""),"",ROUND(E25-D25,2))</f>
        <v/>
      </c>
      <c r="G25" s="17">
        <f>IF(F25="","",IF(ABS(F25)&lt;0.005,"CONFERE",IF(F25&lt;0,"FALTA","SOBRA")))</f>
        <v/>
      </c>
      <c r="H25" s="17" t="n"/>
    </row>
    <row r="26">
      <c r="A26" s="26" t="n"/>
      <c r="B26" s="17" t="n"/>
      <c r="C26" s="17" t="n"/>
      <c r="D26" s="18" t="n"/>
      <c r="E26" s="18" t="n"/>
      <c r="F26" s="18">
        <f>IF(OR(D26="",E26=""),"",ROUND(E26-D26,2))</f>
        <v/>
      </c>
      <c r="G26" s="17">
        <f>IF(F26="","",IF(ABS(F26)&lt;0.005,"CONFERE",IF(F26&lt;0,"FALTA","SOBRA")))</f>
        <v/>
      </c>
      <c r="H26" s="17" t="n"/>
    </row>
    <row r="27">
      <c r="A27" s="26" t="n"/>
      <c r="B27" s="17" t="n"/>
      <c r="C27" s="17" t="n"/>
      <c r="D27" s="18" t="n"/>
      <c r="E27" s="18" t="n"/>
      <c r="F27" s="18">
        <f>IF(OR(D27="",E27=""),"",ROUND(E27-D27,2))</f>
        <v/>
      </c>
      <c r="G27" s="17">
        <f>IF(F27="","",IF(ABS(F27)&lt;0.005,"CONFERE",IF(F27&lt;0,"FALTA","SOBRA")))</f>
        <v/>
      </c>
      <c r="H27" s="17" t="n"/>
    </row>
    <row r="28">
      <c r="A28" s="26" t="n"/>
      <c r="B28" s="17" t="n"/>
      <c r="C28" s="17" t="n"/>
      <c r="D28" s="18" t="n"/>
      <c r="E28" s="18" t="n"/>
      <c r="F28" s="18">
        <f>IF(OR(D28="",E28=""),"",ROUND(E28-D28,2))</f>
        <v/>
      </c>
      <c r="G28" s="17">
        <f>IF(F28="","",IF(ABS(F28)&lt;0.005,"CONFERE",IF(F28&lt;0,"FALTA","SOBRA")))</f>
        <v/>
      </c>
      <c r="H28" s="17" t="n"/>
    </row>
    <row r="29">
      <c r="A29" s="26" t="n"/>
      <c r="B29" s="17" t="n"/>
      <c r="C29" s="17" t="n"/>
      <c r="D29" s="18" t="n"/>
      <c r="E29" s="18" t="n"/>
      <c r="F29" s="18">
        <f>IF(OR(D29="",E29=""),"",ROUND(E29-D29,2))</f>
        <v/>
      </c>
      <c r="G29" s="17">
        <f>IF(F29="","",IF(ABS(F29)&lt;0.005,"CONFERE",IF(F29&lt;0,"FALTA","SOBRA")))</f>
        <v/>
      </c>
      <c r="H29" s="17" t="n"/>
    </row>
    <row r="30">
      <c r="A30" s="26" t="n"/>
      <c r="B30" s="17" t="n"/>
      <c r="C30" s="17" t="n"/>
      <c r="D30" s="18" t="n"/>
      <c r="E30" s="18" t="n"/>
      <c r="F30" s="18">
        <f>IF(OR(D30="",E30=""),"",ROUND(E30-D30,2))</f>
        <v/>
      </c>
      <c r="G30" s="17">
        <f>IF(F30="","",IF(ABS(F30)&lt;0.005,"CONFERE",IF(F30&lt;0,"FALTA","SOBRA")))</f>
        <v/>
      </c>
      <c r="H30" s="17" t="n"/>
    </row>
    <row r="31">
      <c r="A31" s="26" t="n"/>
      <c r="B31" s="17" t="n"/>
      <c r="C31" s="17" t="n"/>
      <c r="D31" s="18" t="n"/>
      <c r="E31" s="18" t="n"/>
      <c r="F31" s="18">
        <f>IF(OR(D31="",E31=""),"",ROUND(E31-D31,2))</f>
        <v/>
      </c>
      <c r="G31" s="17">
        <f>IF(F31="","",IF(ABS(F31)&lt;0.005,"CONFERE",IF(F31&lt;0,"FALTA","SOBRA")))</f>
        <v/>
      </c>
      <c r="H31" s="17" t="n"/>
    </row>
    <row r="32">
      <c r="A32" s="26" t="n"/>
      <c r="B32" s="17" t="n"/>
      <c r="C32" s="17" t="n"/>
      <c r="D32" s="18" t="n"/>
      <c r="E32" s="18" t="n"/>
      <c r="F32" s="18">
        <f>IF(OR(D32="",E32=""),"",ROUND(E32-D32,2))</f>
        <v/>
      </c>
      <c r="G32" s="17">
        <f>IF(F32="","",IF(ABS(F32)&lt;0.005,"CONFERE",IF(F32&lt;0,"FALTA","SOBRA")))</f>
        <v/>
      </c>
      <c r="H32" s="17" t="n"/>
    </row>
    <row r="33">
      <c r="A33" s="26" t="n"/>
      <c r="B33" s="17" t="n"/>
      <c r="C33" s="17" t="n"/>
      <c r="D33" s="18" t="n"/>
      <c r="E33" s="18" t="n"/>
      <c r="F33" s="18">
        <f>IF(OR(D33="",E33=""),"",ROUND(E33-D33,2))</f>
        <v/>
      </c>
      <c r="G33" s="17">
        <f>IF(F33="","",IF(ABS(F33)&lt;0.005,"CONFERE",IF(F33&lt;0,"FALTA","SOBRA")))</f>
        <v/>
      </c>
      <c r="H33" s="17" t="n"/>
    </row>
    <row r="34">
      <c r="A34" s="26" t="n"/>
      <c r="B34" s="17" t="n"/>
      <c r="C34" s="17" t="n"/>
      <c r="D34" s="18" t="n"/>
      <c r="E34" s="18" t="n"/>
      <c r="F34" s="18">
        <f>IF(OR(D34="",E34=""),"",ROUND(E34-D34,2))</f>
        <v/>
      </c>
      <c r="G34" s="17">
        <f>IF(F34="","",IF(ABS(F34)&lt;0.005,"CONFERE",IF(F34&lt;0,"FALTA","SOBRA")))</f>
        <v/>
      </c>
      <c r="H34" s="17" t="n"/>
    </row>
    <row r="35">
      <c r="A35" s="26" t="n"/>
      <c r="B35" s="17" t="n"/>
      <c r="C35" s="17" t="n"/>
      <c r="D35" s="18" t="n"/>
      <c r="E35" s="18" t="n"/>
      <c r="F35" s="18">
        <f>IF(OR(D35="",E35=""),"",ROUND(E35-D35,2))</f>
        <v/>
      </c>
      <c r="G35" s="17">
        <f>IF(F35="","",IF(ABS(F35)&lt;0.005,"CONFERE",IF(F35&lt;0,"FALTA","SOBRA")))</f>
        <v/>
      </c>
      <c r="H35" s="17" t="n"/>
    </row>
    <row r="36">
      <c r="A36" s="26" t="n"/>
      <c r="B36" s="17" t="n"/>
      <c r="C36" s="17" t="n"/>
      <c r="D36" s="18" t="n"/>
      <c r="E36" s="18" t="n"/>
      <c r="F36" s="18">
        <f>IF(OR(D36="",E36=""),"",ROUND(E36-D36,2))</f>
        <v/>
      </c>
      <c r="G36" s="17">
        <f>IF(F36="","",IF(ABS(F36)&lt;0.005,"CONFERE",IF(F36&lt;0,"FALTA","SOBRA")))</f>
        <v/>
      </c>
      <c r="H36" s="17" t="n"/>
    </row>
    <row r="37">
      <c r="A37" s="26" t="n"/>
      <c r="B37" s="17" t="n"/>
      <c r="C37" s="17" t="n"/>
      <c r="D37" s="18" t="n"/>
      <c r="E37" s="18" t="n"/>
      <c r="F37" s="18">
        <f>IF(OR(D37="",E37=""),"",ROUND(E37-D37,2))</f>
        <v/>
      </c>
      <c r="G37" s="17">
        <f>IF(F37="","",IF(ABS(F37)&lt;0.005,"CONFERE",IF(F37&lt;0,"FALTA","SOBRA")))</f>
        <v/>
      </c>
      <c r="H37" s="17" t="n"/>
    </row>
    <row r="38">
      <c r="A38" s="26" t="n"/>
      <c r="B38" s="17" t="n"/>
      <c r="C38" s="17" t="n"/>
      <c r="D38" s="18" t="n"/>
      <c r="E38" s="18" t="n"/>
      <c r="F38" s="18">
        <f>IF(OR(D38="",E38=""),"",ROUND(E38-D38,2))</f>
        <v/>
      </c>
      <c r="G38" s="17">
        <f>IF(F38="","",IF(ABS(F38)&lt;0.005,"CONFERE",IF(F38&lt;0,"FALTA","SOBRA")))</f>
        <v/>
      </c>
      <c r="H38" s="17" t="n"/>
    </row>
    <row r="39">
      <c r="A39" s="26" t="n"/>
      <c r="B39" s="17" t="n"/>
      <c r="C39" s="17" t="n"/>
      <c r="D39" s="18" t="n"/>
      <c r="E39" s="18" t="n"/>
      <c r="F39" s="18">
        <f>IF(OR(D39="",E39=""),"",ROUND(E39-D39,2))</f>
        <v/>
      </c>
      <c r="G39" s="17">
        <f>IF(F39="","",IF(ABS(F39)&lt;0.005,"CONFERE",IF(F39&lt;0,"FALTA","SOBRA")))</f>
        <v/>
      </c>
      <c r="H39" s="17" t="n"/>
    </row>
    <row r="40">
      <c r="A40" s="26" t="n"/>
      <c r="B40" s="17" t="n"/>
      <c r="C40" s="17" t="n"/>
      <c r="D40" s="18" t="n"/>
      <c r="E40" s="18" t="n"/>
      <c r="F40" s="18">
        <f>IF(OR(D40="",E40=""),"",ROUND(E40-D40,2))</f>
        <v/>
      </c>
      <c r="G40" s="17">
        <f>IF(F40="","",IF(ABS(F40)&lt;0.005,"CONFERE",IF(F40&lt;0,"FALTA","SOBRA")))</f>
        <v/>
      </c>
      <c r="H40" s="17" t="n"/>
    </row>
    <row r="41">
      <c r="A41" s="26" t="n"/>
      <c r="B41" s="17" t="n"/>
      <c r="C41" s="17" t="n"/>
      <c r="D41" s="18" t="n"/>
      <c r="E41" s="18" t="n"/>
      <c r="F41" s="18">
        <f>IF(OR(D41="",E41=""),"",ROUND(E41-D41,2))</f>
        <v/>
      </c>
      <c r="G41" s="17">
        <f>IF(F41="","",IF(ABS(F41)&lt;0.005,"CONFERE",IF(F41&lt;0,"FALTA","SOBRA")))</f>
        <v/>
      </c>
      <c r="H41" s="17" t="n"/>
    </row>
    <row r="42">
      <c r="A42" s="26" t="n"/>
      <c r="B42" s="17" t="n"/>
      <c r="C42" s="17" t="n"/>
      <c r="D42" s="18" t="n"/>
      <c r="E42" s="18" t="n"/>
      <c r="F42" s="18">
        <f>IF(OR(D42="",E42=""),"",ROUND(E42-D42,2))</f>
        <v/>
      </c>
      <c r="G42" s="17">
        <f>IF(F42="","",IF(ABS(F42)&lt;0.005,"CONFERE",IF(F42&lt;0,"FALTA","SOBRA")))</f>
        <v/>
      </c>
      <c r="H42" s="17" t="n"/>
    </row>
    <row r="43">
      <c r="A43" s="26" t="n"/>
      <c r="B43" s="17" t="n"/>
      <c r="C43" s="17" t="n"/>
      <c r="D43" s="18" t="n"/>
      <c r="E43" s="18" t="n"/>
      <c r="F43" s="18">
        <f>IF(OR(D43="",E43=""),"",ROUND(E43-D43,2))</f>
        <v/>
      </c>
      <c r="G43" s="17">
        <f>IF(F43="","",IF(ABS(F43)&lt;0.005,"CONFERE",IF(F43&lt;0,"FALTA","SOBRA")))</f>
        <v/>
      </c>
      <c r="H43" s="17" t="n"/>
    </row>
    <row r="44">
      <c r="A44" s="26" t="n"/>
      <c r="B44" s="17" t="n"/>
      <c r="C44" s="17" t="n"/>
      <c r="D44" s="18" t="n"/>
      <c r="E44" s="18" t="n"/>
      <c r="F44" s="18">
        <f>IF(OR(D44="",E44=""),"",ROUND(E44-D44,2))</f>
        <v/>
      </c>
      <c r="G44" s="17">
        <f>IF(F44="","",IF(ABS(F44)&lt;0.005,"CONFERE",IF(F44&lt;0,"FALTA","SOBRA")))</f>
        <v/>
      </c>
      <c r="H44" s="17" t="n"/>
    </row>
    <row r="45">
      <c r="A45" s="26" t="n"/>
      <c r="B45" s="17" t="n"/>
      <c r="C45" s="17" t="n"/>
      <c r="D45" s="18" t="n"/>
      <c r="E45" s="18" t="n"/>
      <c r="F45" s="18">
        <f>IF(OR(D45="",E45=""),"",ROUND(E45-D45,2))</f>
        <v/>
      </c>
      <c r="G45" s="17">
        <f>IF(F45="","",IF(ABS(F45)&lt;0.005,"CONFERE",IF(F45&lt;0,"FALTA","SOBRA")))</f>
        <v/>
      </c>
      <c r="H45" s="17" t="n"/>
    </row>
    <row r="46">
      <c r="A46" s="26" t="n"/>
      <c r="B46" s="17" t="n"/>
      <c r="C46" s="17" t="n"/>
      <c r="D46" s="18" t="n"/>
      <c r="E46" s="18" t="n"/>
      <c r="F46" s="18">
        <f>IF(OR(D46="",E46=""),"",ROUND(E46-D46,2))</f>
        <v/>
      </c>
      <c r="G46" s="17">
        <f>IF(F46="","",IF(ABS(F46)&lt;0.005,"CONFERE",IF(F46&lt;0,"FALTA","SOBRA")))</f>
        <v/>
      </c>
      <c r="H46" s="17" t="n"/>
    </row>
    <row r="47">
      <c r="A47" s="26" t="n"/>
      <c r="B47" s="17" t="n"/>
      <c r="C47" s="17" t="n"/>
      <c r="D47" s="18" t="n"/>
      <c r="E47" s="18" t="n"/>
      <c r="F47" s="18">
        <f>IF(OR(D47="",E47=""),"",ROUND(E47-D47,2))</f>
        <v/>
      </c>
      <c r="G47" s="17">
        <f>IF(F47="","",IF(ABS(F47)&lt;0.005,"CONFERE",IF(F47&lt;0,"FALTA","SOBRA")))</f>
        <v/>
      </c>
      <c r="H47" s="17" t="n"/>
    </row>
    <row r="48">
      <c r="A48" s="26" t="n"/>
      <c r="B48" s="17" t="n"/>
      <c r="C48" s="17" t="n"/>
      <c r="D48" s="18" t="n"/>
      <c r="E48" s="18" t="n"/>
      <c r="F48" s="18">
        <f>IF(OR(D48="",E48=""),"",ROUND(E48-D48,2))</f>
        <v/>
      </c>
      <c r="G48" s="17">
        <f>IF(F48="","",IF(ABS(F48)&lt;0.005,"CONFERE",IF(F48&lt;0,"FALTA","SOBRA")))</f>
        <v/>
      </c>
      <c r="H48" s="17" t="n"/>
    </row>
    <row r="49">
      <c r="A49" s="26" t="n"/>
      <c r="B49" s="17" t="n"/>
      <c r="C49" s="17" t="n"/>
      <c r="D49" s="18" t="n"/>
      <c r="E49" s="18" t="n"/>
      <c r="F49" s="18">
        <f>IF(OR(D49="",E49=""),"",ROUND(E49-D49,2))</f>
        <v/>
      </c>
      <c r="G49" s="17">
        <f>IF(F49="","",IF(ABS(F49)&lt;0.005,"CONFERE",IF(F49&lt;0,"FALTA","SOBRA")))</f>
        <v/>
      </c>
      <c r="H49" s="17" t="n"/>
    </row>
    <row r="50">
      <c r="A50" s="26" t="n"/>
      <c r="B50" s="17" t="n"/>
      <c r="C50" s="17" t="n"/>
      <c r="D50" s="18" t="n"/>
      <c r="E50" s="18" t="n"/>
      <c r="F50" s="18">
        <f>IF(OR(D50="",E50=""),"",ROUND(E50-D50,2))</f>
        <v/>
      </c>
      <c r="G50" s="17">
        <f>IF(F50="","",IF(ABS(F50)&lt;0.005,"CONFERE",IF(F50&lt;0,"FALTA","SOBRA")))</f>
        <v/>
      </c>
      <c r="H50" s="17" t="n"/>
    </row>
    <row r="51">
      <c r="A51" s="26" t="n"/>
      <c r="B51" s="17" t="n"/>
      <c r="C51" s="17" t="n"/>
      <c r="D51" s="18" t="n"/>
      <c r="E51" s="18" t="n"/>
      <c r="F51" s="18">
        <f>IF(OR(D51="",E51=""),"",ROUND(E51-D51,2))</f>
        <v/>
      </c>
      <c r="G51" s="17">
        <f>IF(F51="","",IF(ABS(F51)&lt;0.005,"CONFERE",IF(F51&lt;0,"FALTA","SOBRA")))</f>
        <v/>
      </c>
      <c r="H51" s="17" t="n"/>
    </row>
    <row r="52">
      <c r="A52" s="26" t="n"/>
      <c r="B52" s="17" t="n"/>
      <c r="C52" s="17" t="n"/>
      <c r="D52" s="18" t="n"/>
      <c r="E52" s="18" t="n"/>
      <c r="F52" s="18">
        <f>IF(OR(D52="",E52=""),"",ROUND(E52-D52,2))</f>
        <v/>
      </c>
      <c r="G52" s="17">
        <f>IF(F52="","",IF(ABS(F52)&lt;0.005,"CONFERE",IF(F52&lt;0,"FALTA","SOBRA")))</f>
        <v/>
      </c>
      <c r="H52" s="17" t="n"/>
    </row>
    <row r="53">
      <c r="A53" s="26" t="n"/>
      <c r="B53" s="17" t="n"/>
      <c r="C53" s="17" t="n"/>
      <c r="D53" s="18" t="n"/>
      <c r="E53" s="18" t="n"/>
      <c r="F53" s="18">
        <f>IF(OR(D53="",E53=""),"",ROUND(E53-D53,2))</f>
        <v/>
      </c>
      <c r="G53" s="17">
        <f>IF(F53="","",IF(ABS(F53)&lt;0.005,"CONFERE",IF(F53&lt;0,"FALTA","SOBRA")))</f>
        <v/>
      </c>
      <c r="H53" s="17" t="n"/>
    </row>
    <row r="54">
      <c r="A54" s="26" t="n"/>
      <c r="B54" s="17" t="n"/>
      <c r="C54" s="17" t="n"/>
      <c r="D54" s="18" t="n"/>
      <c r="E54" s="18" t="n"/>
      <c r="F54" s="18">
        <f>IF(OR(D54="",E54=""),"",ROUND(E54-D54,2))</f>
        <v/>
      </c>
      <c r="G54" s="17">
        <f>IF(F54="","",IF(ABS(F54)&lt;0.005,"CONFERE",IF(F54&lt;0,"FALTA","SOBRA")))</f>
        <v/>
      </c>
      <c r="H54" s="17" t="n"/>
    </row>
    <row r="55">
      <c r="A55" s="26" t="n"/>
      <c r="B55" s="17" t="n"/>
      <c r="C55" s="17" t="n"/>
      <c r="D55" s="18" t="n"/>
      <c r="E55" s="18" t="n"/>
      <c r="F55" s="18">
        <f>IF(OR(D55="",E55=""),"",ROUND(E55-D55,2))</f>
        <v/>
      </c>
      <c r="G55" s="17">
        <f>IF(F55="","",IF(ABS(F55)&lt;0.005,"CONFERE",IF(F55&lt;0,"FALTA","SOBRA")))</f>
        <v/>
      </c>
      <c r="H55" s="17" t="n"/>
    </row>
    <row r="56">
      <c r="A56" s="26" t="n"/>
      <c r="B56" s="17" t="n"/>
      <c r="C56" s="17" t="n"/>
      <c r="D56" s="18" t="n"/>
      <c r="E56" s="18" t="n"/>
      <c r="F56" s="18">
        <f>IF(OR(D56="",E56=""),"",ROUND(E56-D56,2))</f>
        <v/>
      </c>
      <c r="G56" s="17">
        <f>IF(F56="","",IF(ABS(F56)&lt;0.005,"CONFERE",IF(F56&lt;0,"FALTA","SOBRA")))</f>
        <v/>
      </c>
      <c r="H56" s="17" t="n"/>
    </row>
    <row r="57">
      <c r="A57" s="26" t="n"/>
      <c r="B57" s="17" t="n"/>
      <c r="C57" s="17" t="n"/>
      <c r="D57" s="18" t="n"/>
      <c r="E57" s="18" t="n"/>
      <c r="F57" s="18">
        <f>IF(OR(D57="",E57=""),"",ROUND(E57-D57,2))</f>
        <v/>
      </c>
      <c r="G57" s="17">
        <f>IF(F57="","",IF(ABS(F57)&lt;0.005,"CONFERE",IF(F57&lt;0,"FALTA","SOBRA")))</f>
        <v/>
      </c>
      <c r="H57" s="17" t="n"/>
    </row>
    <row r="58">
      <c r="A58" s="26" t="n"/>
      <c r="B58" s="17" t="n"/>
      <c r="C58" s="17" t="n"/>
      <c r="D58" s="18" t="n"/>
      <c r="E58" s="18" t="n"/>
      <c r="F58" s="18">
        <f>IF(OR(D58="",E58=""),"",ROUND(E58-D58,2))</f>
        <v/>
      </c>
      <c r="G58" s="17">
        <f>IF(F58="","",IF(ABS(F58)&lt;0.005,"CONFERE",IF(F58&lt;0,"FALTA","SOBRA")))</f>
        <v/>
      </c>
      <c r="H58" s="17" t="n"/>
    </row>
    <row r="59">
      <c r="A59" s="26" t="n"/>
      <c r="B59" s="17" t="n"/>
      <c r="C59" s="17" t="n"/>
      <c r="D59" s="18" t="n"/>
      <c r="E59" s="18" t="n"/>
      <c r="F59" s="18">
        <f>IF(OR(D59="",E59=""),"",ROUND(E59-D59,2))</f>
        <v/>
      </c>
      <c r="G59" s="17">
        <f>IF(F59="","",IF(ABS(F59)&lt;0.005,"CONFERE",IF(F59&lt;0,"FALTA","SOBRA")))</f>
        <v/>
      </c>
      <c r="H59" s="17" t="n"/>
    </row>
    <row r="60">
      <c r="A60" s="26" t="n"/>
      <c r="B60" s="17" t="n"/>
      <c r="C60" s="17" t="n"/>
      <c r="D60" s="18" t="n"/>
      <c r="E60" s="18" t="n"/>
      <c r="F60" s="18">
        <f>IF(OR(D60="",E60=""),"",ROUND(E60-D60,2))</f>
        <v/>
      </c>
      <c r="G60" s="17">
        <f>IF(F60="","",IF(ABS(F60)&lt;0.005,"CONFERE",IF(F60&lt;0,"FALTA","SOBRA")))</f>
        <v/>
      </c>
      <c r="H60" s="17" t="n"/>
    </row>
    <row r="61">
      <c r="A61" s="26" t="n"/>
      <c r="B61" s="17" t="n"/>
      <c r="C61" s="17" t="n"/>
      <c r="D61" s="18" t="n"/>
      <c r="E61" s="18" t="n"/>
      <c r="F61" s="18">
        <f>IF(OR(D61="",E61=""),"",ROUND(E61-D61,2))</f>
        <v/>
      </c>
      <c r="G61" s="17">
        <f>IF(F61="","",IF(ABS(F61)&lt;0.005,"CONFERE",IF(F61&lt;0,"FALTA","SOBRA")))</f>
        <v/>
      </c>
      <c r="H61" s="17" t="n"/>
    </row>
    <row r="62">
      <c r="A62" s="26" t="n"/>
      <c r="B62" s="17" t="n"/>
      <c r="C62" s="17" t="n"/>
      <c r="D62" s="18" t="n"/>
      <c r="E62" s="18" t="n"/>
      <c r="F62" s="18">
        <f>IF(OR(D62="",E62=""),"",ROUND(E62-D62,2))</f>
        <v/>
      </c>
      <c r="G62" s="17">
        <f>IF(F62="","",IF(ABS(F62)&lt;0.005,"CONFERE",IF(F62&lt;0,"FALTA","SOBRA")))</f>
        <v/>
      </c>
      <c r="H62" s="17" t="n"/>
    </row>
    <row r="63">
      <c r="A63" s="26" t="n"/>
      <c r="B63" s="17" t="n"/>
      <c r="C63" s="17" t="n"/>
      <c r="D63" s="18" t="n"/>
      <c r="E63" s="18" t="n"/>
      <c r="F63" s="18">
        <f>IF(OR(D63="",E63=""),"",ROUND(E63-D63,2))</f>
        <v/>
      </c>
      <c r="G63" s="17">
        <f>IF(F63="","",IF(ABS(F63)&lt;0.005,"CONFERE",IF(F63&lt;0,"FALTA","SOBRA")))</f>
        <v/>
      </c>
      <c r="H63" s="17" t="n"/>
    </row>
    <row r="64">
      <c r="A64" s="26" t="n"/>
      <c r="B64" s="17" t="n"/>
      <c r="C64" s="17" t="n"/>
      <c r="D64" s="18" t="n"/>
      <c r="E64" s="18" t="n"/>
      <c r="F64" s="18">
        <f>IF(OR(D64="",E64=""),"",ROUND(E64-D64,2))</f>
        <v/>
      </c>
      <c r="G64" s="17">
        <f>IF(F64="","",IF(ABS(F64)&lt;0.005,"CONFERE",IF(F64&lt;0,"FALTA","SOBRA")))</f>
        <v/>
      </c>
      <c r="H64" s="17" t="n"/>
    </row>
    <row r="65">
      <c r="A65" s="26" t="n"/>
      <c r="B65" s="17" t="n"/>
      <c r="C65" s="17" t="n"/>
      <c r="D65" s="18" t="n"/>
      <c r="E65" s="18" t="n"/>
      <c r="F65" s="18">
        <f>IF(OR(D65="",E65=""),"",ROUND(E65-D65,2))</f>
        <v/>
      </c>
      <c r="G65" s="17">
        <f>IF(F65="","",IF(ABS(F65)&lt;0.005,"CONFERE",IF(F65&lt;0,"FALTA","SOBRA")))</f>
        <v/>
      </c>
      <c r="H65" s="17" t="n"/>
    </row>
    <row r="66">
      <c r="A66" s="26" t="n"/>
      <c r="B66" s="17" t="n"/>
      <c r="C66" s="17" t="n"/>
      <c r="D66" s="18" t="n"/>
      <c r="E66" s="18" t="n"/>
      <c r="F66" s="18">
        <f>IF(OR(D66="",E66=""),"",ROUND(E66-D66,2))</f>
        <v/>
      </c>
      <c r="G66" s="17">
        <f>IF(F66="","",IF(ABS(F66)&lt;0.005,"CONFERE",IF(F66&lt;0,"FALTA","SOBRA")))</f>
        <v/>
      </c>
      <c r="H66" s="17" t="n"/>
    </row>
    <row r="67">
      <c r="A67" s="26" t="n"/>
      <c r="B67" s="17" t="n"/>
      <c r="C67" s="17" t="n"/>
      <c r="D67" s="18" t="n"/>
      <c r="E67" s="18" t="n"/>
      <c r="F67" s="18">
        <f>IF(OR(D67="",E67=""),"",ROUND(E67-D67,2))</f>
        <v/>
      </c>
      <c r="G67" s="17">
        <f>IF(F67="","",IF(ABS(F67)&lt;0.005,"CONFERE",IF(F67&lt;0,"FALTA","SOBRA")))</f>
        <v/>
      </c>
      <c r="H67" s="17" t="n"/>
    </row>
    <row r="68">
      <c r="A68" s="26" t="n"/>
      <c r="B68" s="17" t="n"/>
      <c r="C68" s="17" t="n"/>
      <c r="D68" s="18" t="n"/>
      <c r="E68" s="18" t="n"/>
      <c r="F68" s="18">
        <f>IF(OR(D68="",E68=""),"",ROUND(E68-D68,2))</f>
        <v/>
      </c>
      <c r="G68" s="17">
        <f>IF(F68="","",IF(ABS(F68)&lt;0.005,"CONFERE",IF(F68&lt;0,"FALTA","SOBRA")))</f>
        <v/>
      </c>
      <c r="H68" s="17" t="n"/>
    </row>
    <row r="69">
      <c r="A69" s="26" t="n"/>
      <c r="B69" s="17" t="n"/>
      <c r="C69" s="17" t="n"/>
      <c r="D69" s="18" t="n"/>
      <c r="E69" s="18" t="n"/>
      <c r="F69" s="18">
        <f>IF(OR(D69="",E69=""),"",ROUND(E69-D69,2))</f>
        <v/>
      </c>
      <c r="G69" s="17">
        <f>IF(F69="","",IF(ABS(F69)&lt;0.005,"CONFERE",IF(F69&lt;0,"FALTA","SOBRA")))</f>
        <v/>
      </c>
      <c r="H69" s="17" t="n"/>
    </row>
    <row r="70">
      <c r="A70" s="26" t="n"/>
      <c r="B70" s="17" t="n"/>
      <c r="C70" s="17" t="n"/>
      <c r="D70" s="18" t="n"/>
      <c r="E70" s="18" t="n"/>
      <c r="F70" s="18">
        <f>IF(OR(D70="",E70=""),"",ROUND(E70-D70,2))</f>
        <v/>
      </c>
      <c r="G70" s="17">
        <f>IF(F70="","",IF(ABS(F70)&lt;0.005,"CONFERE",IF(F70&lt;0,"FALTA","SOBRA")))</f>
        <v/>
      </c>
      <c r="H70" s="17" t="n"/>
    </row>
    <row r="71">
      <c r="A71" s="26" t="n"/>
      <c r="B71" s="17" t="n"/>
      <c r="C71" s="17" t="n"/>
      <c r="D71" s="18" t="n"/>
      <c r="E71" s="18" t="n"/>
      <c r="F71" s="18">
        <f>IF(OR(D71="",E71=""),"",ROUND(E71-D71,2))</f>
        <v/>
      </c>
      <c r="G71" s="17">
        <f>IF(F71="","",IF(ABS(F71)&lt;0.005,"CONFERE",IF(F71&lt;0,"FALTA","SOBRA")))</f>
        <v/>
      </c>
      <c r="H71" s="17" t="n"/>
    </row>
    <row r="72">
      <c r="A72" s="26" t="n"/>
      <c r="B72" s="17" t="n"/>
      <c r="C72" s="17" t="n"/>
      <c r="D72" s="18" t="n"/>
      <c r="E72" s="18" t="n"/>
      <c r="F72" s="18">
        <f>IF(OR(D72="",E72=""),"",ROUND(E72-D72,2))</f>
        <v/>
      </c>
      <c r="G72" s="17">
        <f>IF(F72="","",IF(ABS(F72)&lt;0.005,"CONFERE",IF(F72&lt;0,"FALTA","SOBRA")))</f>
        <v/>
      </c>
      <c r="H72" s="17" t="n"/>
    </row>
    <row r="73">
      <c r="A73" s="26" t="n"/>
      <c r="B73" s="17" t="n"/>
      <c r="C73" s="17" t="n"/>
      <c r="D73" s="18" t="n"/>
      <c r="E73" s="18" t="n"/>
      <c r="F73" s="18">
        <f>IF(OR(D73="",E73=""),"",ROUND(E73-D73,2))</f>
        <v/>
      </c>
      <c r="G73" s="17">
        <f>IF(F73="","",IF(ABS(F73)&lt;0.005,"CONFERE",IF(F73&lt;0,"FALTA","SOBRA")))</f>
        <v/>
      </c>
      <c r="H73" s="17" t="n"/>
    </row>
    <row r="74">
      <c r="A74" s="26" t="n"/>
      <c r="B74" s="17" t="n"/>
      <c r="C74" s="17" t="n"/>
      <c r="D74" s="18" t="n"/>
      <c r="E74" s="18" t="n"/>
      <c r="F74" s="18">
        <f>IF(OR(D74="",E74=""),"",ROUND(E74-D74,2))</f>
        <v/>
      </c>
      <c r="G74" s="17">
        <f>IF(F74="","",IF(ABS(F74)&lt;0.005,"CONFERE",IF(F74&lt;0,"FALTA","SOBRA")))</f>
        <v/>
      </c>
      <c r="H74" s="17" t="n"/>
    </row>
    <row r="75">
      <c r="A75" s="26" t="n"/>
      <c r="B75" s="17" t="n"/>
      <c r="C75" s="17" t="n"/>
      <c r="D75" s="18" t="n"/>
      <c r="E75" s="18" t="n"/>
      <c r="F75" s="18">
        <f>IF(OR(D75="",E75=""),"",ROUND(E75-D75,2))</f>
        <v/>
      </c>
      <c r="G75" s="17">
        <f>IF(F75="","",IF(ABS(F75)&lt;0.005,"CONFERE",IF(F75&lt;0,"FALTA","SOBRA")))</f>
        <v/>
      </c>
      <c r="H75" s="17" t="n"/>
    </row>
    <row r="76">
      <c r="A76" s="26" t="n"/>
      <c r="B76" s="17" t="n"/>
      <c r="C76" s="17" t="n"/>
      <c r="D76" s="18" t="n"/>
      <c r="E76" s="18" t="n"/>
      <c r="F76" s="18">
        <f>IF(OR(D76="",E76=""),"",ROUND(E76-D76,2))</f>
        <v/>
      </c>
      <c r="G76" s="17">
        <f>IF(F76="","",IF(ABS(F76)&lt;0.005,"CONFERE",IF(F76&lt;0,"FALTA","SOBRA")))</f>
        <v/>
      </c>
      <c r="H76" s="17" t="n"/>
    </row>
    <row r="77">
      <c r="A77" s="26" t="n"/>
      <c r="B77" s="17" t="n"/>
      <c r="C77" s="17" t="n"/>
      <c r="D77" s="18" t="n"/>
      <c r="E77" s="18" t="n"/>
      <c r="F77" s="18">
        <f>IF(OR(D77="",E77=""),"",ROUND(E77-D77,2))</f>
        <v/>
      </c>
      <c r="G77" s="17">
        <f>IF(F77="","",IF(ABS(F77)&lt;0.005,"CONFERE",IF(F77&lt;0,"FALTA","SOBRA")))</f>
        <v/>
      </c>
      <c r="H77" s="17" t="n"/>
    </row>
    <row r="78">
      <c r="A78" s="26" t="n"/>
      <c r="B78" s="17" t="n"/>
      <c r="C78" s="17" t="n"/>
      <c r="D78" s="18" t="n"/>
      <c r="E78" s="18" t="n"/>
      <c r="F78" s="18">
        <f>IF(OR(D78="",E78=""),"",ROUND(E78-D78,2))</f>
        <v/>
      </c>
      <c r="G78" s="17">
        <f>IF(F78="","",IF(ABS(F78)&lt;0.005,"CONFERE",IF(F78&lt;0,"FALTA","SOBRA")))</f>
        <v/>
      </c>
      <c r="H78" s="17" t="n"/>
    </row>
    <row r="79">
      <c r="A79" s="26" t="n"/>
      <c r="B79" s="17" t="n"/>
      <c r="C79" s="17" t="n"/>
      <c r="D79" s="18" t="n"/>
      <c r="E79" s="18" t="n"/>
      <c r="F79" s="18">
        <f>IF(OR(D79="",E79=""),"",ROUND(E79-D79,2))</f>
        <v/>
      </c>
      <c r="G79" s="17">
        <f>IF(F79="","",IF(ABS(F79)&lt;0.005,"CONFERE",IF(F79&lt;0,"FALTA","SOBRA")))</f>
        <v/>
      </c>
      <c r="H79" s="17" t="n"/>
    </row>
    <row r="80">
      <c r="A80" s="26" t="n"/>
      <c r="B80" s="17" t="n"/>
      <c r="C80" s="17" t="n"/>
      <c r="D80" s="18" t="n"/>
      <c r="E80" s="18" t="n"/>
      <c r="F80" s="18">
        <f>IF(OR(D80="",E80=""),"",ROUND(E80-D80,2))</f>
        <v/>
      </c>
      <c r="G80" s="17">
        <f>IF(F80="","",IF(ABS(F80)&lt;0.005,"CONFERE",IF(F80&lt;0,"FALTA","SOBRA")))</f>
        <v/>
      </c>
      <c r="H80" s="17" t="n"/>
    </row>
    <row r="81">
      <c r="A81" s="26" t="n"/>
      <c r="B81" s="17" t="n"/>
      <c r="C81" s="17" t="n"/>
      <c r="D81" s="18" t="n"/>
      <c r="E81" s="18" t="n"/>
      <c r="F81" s="18">
        <f>IF(OR(D81="",E81=""),"",ROUND(E81-D81,2))</f>
        <v/>
      </c>
      <c r="G81" s="17">
        <f>IF(F81="","",IF(ABS(F81)&lt;0.005,"CONFERE",IF(F81&lt;0,"FALTA","SOBRA")))</f>
        <v/>
      </c>
      <c r="H81" s="17" t="n"/>
    </row>
    <row r="82">
      <c r="A82" s="26" t="n"/>
      <c r="B82" s="17" t="n"/>
      <c r="C82" s="17" t="n"/>
      <c r="D82" s="18" t="n"/>
      <c r="E82" s="18" t="n"/>
      <c r="F82" s="18">
        <f>IF(OR(D82="",E82=""),"",ROUND(E82-D82,2))</f>
        <v/>
      </c>
      <c r="G82" s="17">
        <f>IF(F82="","",IF(ABS(F82)&lt;0.005,"CONFERE",IF(F82&lt;0,"FALTA","SOBRA")))</f>
        <v/>
      </c>
      <c r="H82" s="17" t="n"/>
    </row>
    <row r="83">
      <c r="A83" s="26" t="n"/>
      <c r="B83" s="17" t="n"/>
      <c r="C83" s="17" t="n"/>
      <c r="D83" s="18" t="n"/>
      <c r="E83" s="18" t="n"/>
      <c r="F83" s="18">
        <f>IF(OR(D83="",E83=""),"",ROUND(E83-D83,2))</f>
        <v/>
      </c>
      <c r="G83" s="17">
        <f>IF(F83="","",IF(ABS(F83)&lt;0.005,"CONFERE",IF(F83&lt;0,"FALTA","SOBRA")))</f>
        <v/>
      </c>
      <c r="H83" s="17" t="n"/>
    </row>
    <row r="84">
      <c r="A84" s="26" t="n"/>
      <c r="B84" s="17" t="n"/>
      <c r="C84" s="17" t="n"/>
      <c r="D84" s="18" t="n"/>
      <c r="E84" s="18" t="n"/>
      <c r="F84" s="18">
        <f>IF(OR(D84="",E84=""),"",ROUND(E84-D84,2))</f>
        <v/>
      </c>
      <c r="G84" s="17">
        <f>IF(F84="","",IF(ABS(F84)&lt;0.005,"CONFERE",IF(F84&lt;0,"FALTA","SOBRA")))</f>
        <v/>
      </c>
      <c r="H84" s="17" t="n"/>
    </row>
    <row r="85">
      <c r="A85" s="26" t="n"/>
      <c r="B85" s="17" t="n"/>
      <c r="C85" s="17" t="n"/>
      <c r="D85" s="18" t="n"/>
      <c r="E85" s="18" t="n"/>
      <c r="F85" s="18">
        <f>IF(OR(D85="",E85=""),"",ROUND(E85-D85,2))</f>
        <v/>
      </c>
      <c r="G85" s="17">
        <f>IF(F85="","",IF(ABS(F85)&lt;0.005,"CONFERE",IF(F85&lt;0,"FALTA","SOBRA")))</f>
        <v/>
      </c>
      <c r="H85" s="17" t="n"/>
    </row>
    <row r="86">
      <c r="A86" s="26" t="n"/>
      <c r="B86" s="17" t="n"/>
      <c r="C86" s="17" t="n"/>
      <c r="D86" s="18" t="n"/>
      <c r="E86" s="18" t="n"/>
      <c r="F86" s="18">
        <f>IF(OR(D86="",E86=""),"",ROUND(E86-D86,2))</f>
        <v/>
      </c>
      <c r="G86" s="17">
        <f>IF(F86="","",IF(ABS(F86)&lt;0.005,"CONFERE",IF(F86&lt;0,"FALTA","SOBRA")))</f>
        <v/>
      </c>
      <c r="H86" s="17" t="n"/>
    </row>
    <row r="87">
      <c r="A87" s="26" t="n"/>
      <c r="B87" s="17" t="n"/>
      <c r="C87" s="17" t="n"/>
      <c r="D87" s="18" t="n"/>
      <c r="E87" s="18" t="n"/>
      <c r="F87" s="18">
        <f>IF(OR(D87="",E87=""),"",ROUND(E87-D87,2))</f>
        <v/>
      </c>
      <c r="G87" s="17">
        <f>IF(F87="","",IF(ABS(F87)&lt;0.005,"CONFERE",IF(F87&lt;0,"FALTA","SOBRA")))</f>
        <v/>
      </c>
      <c r="H87" s="17" t="n"/>
    </row>
    <row r="88">
      <c r="A88" s="26" t="n"/>
      <c r="B88" s="17" t="n"/>
      <c r="C88" s="17" t="n"/>
      <c r="D88" s="18" t="n"/>
      <c r="E88" s="18" t="n"/>
      <c r="F88" s="18">
        <f>IF(OR(D88="",E88=""),"",ROUND(E88-D88,2))</f>
        <v/>
      </c>
      <c r="G88" s="17">
        <f>IF(F88="","",IF(ABS(F88)&lt;0.005,"CONFERE",IF(F88&lt;0,"FALTA","SOBRA")))</f>
        <v/>
      </c>
      <c r="H88" s="17" t="n"/>
    </row>
    <row r="89">
      <c r="A89" s="26" t="n"/>
      <c r="B89" s="17" t="n"/>
      <c r="C89" s="17" t="n"/>
      <c r="D89" s="18" t="n"/>
      <c r="E89" s="18" t="n"/>
      <c r="F89" s="18">
        <f>IF(OR(D89="",E89=""),"",ROUND(E89-D89,2))</f>
        <v/>
      </c>
      <c r="G89" s="17">
        <f>IF(F89="","",IF(ABS(F89)&lt;0.005,"CONFERE",IF(F89&lt;0,"FALTA","SOBRA")))</f>
        <v/>
      </c>
      <c r="H89" s="17" t="n"/>
    </row>
    <row r="90">
      <c r="A90" s="26" t="n"/>
      <c r="B90" s="17" t="n"/>
      <c r="C90" s="17" t="n"/>
      <c r="D90" s="18" t="n"/>
      <c r="E90" s="18" t="n"/>
      <c r="F90" s="18">
        <f>IF(OR(D90="",E90=""),"",ROUND(E90-D90,2))</f>
        <v/>
      </c>
      <c r="G90" s="17">
        <f>IF(F90="","",IF(ABS(F90)&lt;0.005,"CONFERE",IF(F90&lt;0,"FALTA","SOBRA")))</f>
        <v/>
      </c>
      <c r="H90" s="17" t="n"/>
    </row>
    <row r="91">
      <c r="A91" s="26" t="n"/>
      <c r="B91" s="17" t="n"/>
      <c r="C91" s="17" t="n"/>
      <c r="D91" s="18" t="n"/>
      <c r="E91" s="18" t="n"/>
      <c r="F91" s="18">
        <f>IF(OR(D91="",E91=""),"",ROUND(E91-D91,2))</f>
        <v/>
      </c>
      <c r="G91" s="17">
        <f>IF(F91="","",IF(ABS(F91)&lt;0.005,"CONFERE",IF(F91&lt;0,"FALTA","SOBRA")))</f>
        <v/>
      </c>
      <c r="H91" s="17" t="n"/>
    </row>
    <row r="92">
      <c r="A92" s="26" t="n"/>
      <c r="B92" s="17" t="n"/>
      <c r="C92" s="17" t="n"/>
      <c r="D92" s="18" t="n"/>
      <c r="E92" s="18" t="n"/>
      <c r="F92" s="18">
        <f>IF(OR(D92="",E92=""),"",ROUND(E92-D92,2))</f>
        <v/>
      </c>
      <c r="G92" s="17">
        <f>IF(F92="","",IF(ABS(F92)&lt;0.005,"CONFERE",IF(F92&lt;0,"FALTA","SOBRA")))</f>
        <v/>
      </c>
      <c r="H92" s="17" t="n"/>
    </row>
    <row r="93">
      <c r="A93" s="26" t="n"/>
      <c r="B93" s="17" t="n"/>
      <c r="C93" s="17" t="n"/>
      <c r="D93" s="18" t="n"/>
      <c r="E93" s="18" t="n"/>
      <c r="F93" s="18">
        <f>IF(OR(D93="",E93=""),"",ROUND(E93-D93,2))</f>
        <v/>
      </c>
      <c r="G93" s="17">
        <f>IF(F93="","",IF(ABS(F93)&lt;0.005,"CONFERE",IF(F93&lt;0,"FALTA","SOBRA")))</f>
        <v/>
      </c>
      <c r="H93" s="17" t="n"/>
    </row>
    <row r="94">
      <c r="A94" s="26" t="n"/>
      <c r="B94" s="17" t="n"/>
      <c r="C94" s="17" t="n"/>
      <c r="D94" s="18" t="n"/>
      <c r="E94" s="18" t="n"/>
      <c r="F94" s="18">
        <f>IF(OR(D94="",E94=""),"",ROUND(E94-D94,2))</f>
        <v/>
      </c>
      <c r="G94" s="17">
        <f>IF(F94="","",IF(ABS(F94)&lt;0.005,"CONFERE",IF(F94&lt;0,"FALTA","SOBRA")))</f>
        <v/>
      </c>
      <c r="H94" s="17" t="n"/>
    </row>
    <row r="95">
      <c r="A95" s="26" t="n"/>
      <c r="B95" s="17" t="n"/>
      <c r="C95" s="17" t="n"/>
      <c r="D95" s="18" t="n"/>
      <c r="E95" s="18" t="n"/>
      <c r="F95" s="18">
        <f>IF(OR(D95="",E95=""),"",ROUND(E95-D95,2))</f>
        <v/>
      </c>
      <c r="G95" s="17">
        <f>IF(F95="","",IF(ABS(F95)&lt;0.005,"CONFERE",IF(F95&lt;0,"FALTA","SOBRA")))</f>
        <v/>
      </c>
      <c r="H95" s="17" t="n"/>
    </row>
    <row r="96">
      <c r="A96" s="26" t="n"/>
      <c r="B96" s="17" t="n"/>
      <c r="C96" s="17" t="n"/>
      <c r="D96" s="18" t="n"/>
      <c r="E96" s="18" t="n"/>
      <c r="F96" s="18">
        <f>IF(OR(D96="",E96=""),"",ROUND(E96-D96,2))</f>
        <v/>
      </c>
      <c r="G96" s="17">
        <f>IF(F96="","",IF(ABS(F96)&lt;0.005,"CONFERE",IF(F96&lt;0,"FALTA","SOBRA")))</f>
        <v/>
      </c>
      <c r="H96" s="17" t="n"/>
    </row>
    <row r="97">
      <c r="A97" s="26" t="n"/>
      <c r="B97" s="17" t="n"/>
      <c r="C97" s="17" t="n"/>
      <c r="D97" s="18" t="n"/>
      <c r="E97" s="18" t="n"/>
      <c r="F97" s="18">
        <f>IF(OR(D97="",E97=""),"",ROUND(E97-D97,2))</f>
        <v/>
      </c>
      <c r="G97" s="17">
        <f>IF(F97="","",IF(ABS(F97)&lt;0.005,"CONFERE",IF(F97&lt;0,"FALTA","SOBRA")))</f>
        <v/>
      </c>
      <c r="H97" s="17" t="n"/>
    </row>
    <row r="98">
      <c r="A98" s="26" t="n"/>
      <c r="B98" s="17" t="n"/>
      <c r="C98" s="17" t="n"/>
      <c r="D98" s="18" t="n"/>
      <c r="E98" s="18" t="n"/>
      <c r="F98" s="18">
        <f>IF(OR(D98="",E98=""),"",ROUND(E98-D98,2))</f>
        <v/>
      </c>
      <c r="G98" s="17">
        <f>IF(F98="","",IF(ABS(F98)&lt;0.005,"CONFERE",IF(F98&lt;0,"FALTA","SOBRA")))</f>
        <v/>
      </c>
      <c r="H98" s="17" t="n"/>
    </row>
    <row r="99">
      <c r="A99" s="26" t="n"/>
      <c r="B99" s="17" t="n"/>
      <c r="C99" s="17" t="n"/>
      <c r="D99" s="18" t="n"/>
      <c r="E99" s="18" t="n"/>
      <c r="F99" s="18">
        <f>IF(OR(D99="",E99=""),"",ROUND(E99-D99,2))</f>
        <v/>
      </c>
      <c r="G99" s="17">
        <f>IF(F99="","",IF(ABS(F99)&lt;0.005,"CONFERE",IF(F99&lt;0,"FALTA","SOBRA")))</f>
        <v/>
      </c>
      <c r="H99" s="17" t="n"/>
    </row>
    <row r="100">
      <c r="A100" s="26" t="n"/>
      <c r="B100" s="17" t="n"/>
      <c r="C100" s="17" t="n"/>
      <c r="D100" s="18" t="n"/>
      <c r="E100" s="18" t="n"/>
      <c r="F100" s="18">
        <f>IF(OR(D100="",E100=""),"",ROUND(E100-D100,2))</f>
        <v/>
      </c>
      <c r="G100" s="17">
        <f>IF(F100="","",IF(ABS(F100)&lt;0.005,"CONFERE",IF(F100&lt;0,"FALTA","SOBRA")))</f>
        <v/>
      </c>
      <c r="H100" s="17" t="n"/>
    </row>
    <row r="101">
      <c r="A101" s="26" t="n"/>
      <c r="B101" s="17" t="n"/>
      <c r="C101" s="17" t="n"/>
      <c r="D101" s="18" t="n"/>
      <c r="E101" s="18" t="n"/>
      <c r="F101" s="18">
        <f>IF(OR(D101="",E101=""),"",ROUND(E101-D101,2))</f>
        <v/>
      </c>
      <c r="G101" s="17">
        <f>IF(F101="","",IF(ABS(F101)&lt;0.005,"CONFERE",IF(F101&lt;0,"FALTA","SOBRA")))</f>
        <v/>
      </c>
      <c r="H101" s="17" t="n"/>
    </row>
    <row r="102">
      <c r="A102" s="26" t="n"/>
      <c r="B102" s="17" t="n"/>
      <c r="C102" s="17" t="n"/>
      <c r="D102" s="18" t="n"/>
      <c r="E102" s="18" t="n"/>
      <c r="F102" s="18">
        <f>IF(OR(D102="",E102=""),"",ROUND(E102-D102,2))</f>
        <v/>
      </c>
      <c r="G102" s="17">
        <f>IF(F102="","",IF(ABS(F102)&lt;0.005,"CONFERE",IF(F102&lt;0,"FALTA","SOBRA")))</f>
        <v/>
      </c>
      <c r="H102" s="17" t="n"/>
    </row>
    <row r="103">
      <c r="A103" s="26" t="n"/>
      <c r="B103" s="17" t="n"/>
      <c r="C103" s="17" t="n"/>
      <c r="D103" s="18" t="n"/>
      <c r="E103" s="18" t="n"/>
      <c r="F103" s="18">
        <f>IF(OR(D103="",E103=""),"",ROUND(E103-D103,2))</f>
        <v/>
      </c>
      <c r="G103" s="17">
        <f>IF(F103="","",IF(ABS(F103)&lt;0.005,"CONFERE",IF(F103&lt;0,"FALTA","SOBRA")))</f>
        <v/>
      </c>
      <c r="H103" s="17" t="n"/>
    </row>
    <row r="104">
      <c r="A104" s="26" t="n"/>
      <c r="B104" s="17" t="n"/>
      <c r="C104" s="17" t="n"/>
      <c r="D104" s="18" t="n"/>
      <c r="E104" s="18" t="n"/>
      <c r="F104" s="18">
        <f>IF(OR(D104="",E104=""),"",ROUND(E104-D104,2))</f>
        <v/>
      </c>
      <c r="G104" s="17">
        <f>IF(F104="","",IF(ABS(F104)&lt;0.005,"CONFERE",IF(F104&lt;0,"FALTA","SOBRA")))</f>
        <v/>
      </c>
      <c r="H104" s="17" t="n"/>
    </row>
    <row r="105">
      <c r="A105" s="26" t="n"/>
      <c r="B105" s="17" t="n"/>
      <c r="C105" s="17" t="n"/>
      <c r="D105" s="18" t="n"/>
      <c r="E105" s="18" t="n"/>
      <c r="F105" s="18">
        <f>IF(OR(D105="",E105=""),"",ROUND(E105-D105,2))</f>
        <v/>
      </c>
      <c r="G105" s="17">
        <f>IF(F105="","",IF(ABS(F105)&lt;0.005,"CONFERE",IF(F105&lt;0,"FALTA","SOBRA")))</f>
        <v/>
      </c>
      <c r="H105" s="17" t="n"/>
    </row>
    <row r="106">
      <c r="A106" s="26" t="n"/>
      <c r="B106" s="17" t="n"/>
      <c r="C106" s="17" t="n"/>
      <c r="D106" s="18" t="n"/>
      <c r="E106" s="18" t="n"/>
      <c r="F106" s="18">
        <f>IF(OR(D106="",E106=""),"",ROUND(E106-D106,2))</f>
        <v/>
      </c>
      <c r="G106" s="17">
        <f>IF(F106="","",IF(ABS(F106)&lt;0.005,"CONFERE",IF(F106&lt;0,"FALTA","SOBRA")))</f>
        <v/>
      </c>
      <c r="H106" s="17" t="n"/>
    </row>
    <row r="107">
      <c r="A107" s="26" t="n"/>
      <c r="B107" s="17" t="n"/>
      <c r="C107" s="17" t="n"/>
      <c r="D107" s="18" t="n"/>
      <c r="E107" s="18" t="n"/>
      <c r="F107" s="18">
        <f>IF(OR(D107="",E107=""),"",ROUND(E107-D107,2))</f>
        <v/>
      </c>
      <c r="G107" s="17">
        <f>IF(F107="","",IF(ABS(F107)&lt;0.005,"CONFERE",IF(F107&lt;0,"FALTA","SOBRA")))</f>
        <v/>
      </c>
      <c r="H107" s="17" t="n"/>
    </row>
    <row r="108">
      <c r="A108" s="26" t="n"/>
      <c r="B108" s="17" t="n"/>
      <c r="C108" s="17" t="n"/>
      <c r="D108" s="18" t="n"/>
      <c r="E108" s="18" t="n"/>
      <c r="F108" s="18">
        <f>IF(OR(D108="",E108=""),"",ROUND(E108-D108,2))</f>
        <v/>
      </c>
      <c r="G108" s="17">
        <f>IF(F108="","",IF(ABS(F108)&lt;0.005,"CONFERE",IF(F108&lt;0,"FALTA","SOBRA")))</f>
        <v/>
      </c>
      <c r="H108" s="17" t="n"/>
    </row>
    <row r="109">
      <c r="A109" s="26" t="n"/>
      <c r="B109" s="17" t="n"/>
      <c r="C109" s="17" t="n"/>
      <c r="D109" s="18" t="n"/>
      <c r="E109" s="18" t="n"/>
      <c r="F109" s="18">
        <f>IF(OR(D109="",E109=""),"",ROUND(E109-D109,2))</f>
        <v/>
      </c>
      <c r="G109" s="17">
        <f>IF(F109="","",IF(ABS(F109)&lt;0.005,"CONFERE",IF(F109&lt;0,"FALTA","SOBRA")))</f>
        <v/>
      </c>
      <c r="H109" s="17" t="n"/>
    </row>
    <row r="110">
      <c r="A110" s="26" t="n"/>
      <c r="B110" s="17" t="n"/>
      <c r="C110" s="17" t="n"/>
      <c r="D110" s="18" t="n"/>
      <c r="E110" s="18" t="n"/>
      <c r="F110" s="18">
        <f>IF(OR(D110="",E110=""),"",ROUND(E110-D110,2))</f>
        <v/>
      </c>
      <c r="G110" s="17">
        <f>IF(F110="","",IF(ABS(F110)&lt;0.005,"CONFERE",IF(F110&lt;0,"FALTA","SOBRA")))</f>
        <v/>
      </c>
      <c r="H110" s="17" t="n"/>
    </row>
    <row r="111">
      <c r="A111" s="26" t="n"/>
      <c r="B111" s="17" t="n"/>
      <c r="C111" s="17" t="n"/>
      <c r="D111" s="18" t="n"/>
      <c r="E111" s="18" t="n"/>
      <c r="F111" s="18">
        <f>IF(OR(D111="",E111=""),"",ROUND(E111-D111,2))</f>
        <v/>
      </c>
      <c r="G111" s="17">
        <f>IF(F111="","",IF(ABS(F111)&lt;0.005,"CONFERE",IF(F111&lt;0,"FALTA","SOBRA")))</f>
        <v/>
      </c>
      <c r="H111" s="17" t="n"/>
    </row>
    <row r="112">
      <c r="A112" s="26" t="n"/>
      <c r="B112" s="17" t="n"/>
      <c r="C112" s="17" t="n"/>
      <c r="D112" s="18" t="n"/>
      <c r="E112" s="18" t="n"/>
      <c r="F112" s="18">
        <f>IF(OR(D112="",E112=""),"",ROUND(E112-D112,2))</f>
        <v/>
      </c>
      <c r="G112" s="17">
        <f>IF(F112="","",IF(ABS(F112)&lt;0.005,"CONFERE",IF(F112&lt;0,"FALTA","SOBRA")))</f>
        <v/>
      </c>
      <c r="H112" s="17" t="n"/>
    </row>
    <row r="113">
      <c r="A113" s="26" t="n"/>
      <c r="B113" s="17" t="n"/>
      <c r="C113" s="17" t="n"/>
      <c r="D113" s="18" t="n"/>
      <c r="E113" s="18" t="n"/>
      <c r="F113" s="18">
        <f>IF(OR(D113="",E113=""),"",ROUND(E113-D113,2))</f>
        <v/>
      </c>
      <c r="G113" s="17">
        <f>IF(F113="","",IF(ABS(F113)&lt;0.005,"CONFERE",IF(F113&lt;0,"FALTA","SOBRA")))</f>
        <v/>
      </c>
      <c r="H113" s="17" t="n"/>
    </row>
    <row r="114">
      <c r="A114" s="26" t="n"/>
      <c r="B114" s="17" t="n"/>
      <c r="C114" s="17" t="n"/>
      <c r="D114" s="18" t="n"/>
      <c r="E114" s="18" t="n"/>
      <c r="F114" s="18">
        <f>IF(OR(D114="",E114=""),"",ROUND(E114-D114,2))</f>
        <v/>
      </c>
      <c r="G114" s="17">
        <f>IF(F114="","",IF(ABS(F114)&lt;0.005,"CONFERE",IF(F114&lt;0,"FALTA","SOBRA")))</f>
        <v/>
      </c>
      <c r="H114" s="17" t="n"/>
    </row>
    <row r="115">
      <c r="A115" s="26" t="n"/>
      <c r="B115" s="17" t="n"/>
      <c r="C115" s="17" t="n"/>
      <c r="D115" s="18" t="n"/>
      <c r="E115" s="18" t="n"/>
      <c r="F115" s="18">
        <f>IF(OR(D115="",E115=""),"",ROUND(E115-D115,2))</f>
        <v/>
      </c>
      <c r="G115" s="17">
        <f>IF(F115="","",IF(ABS(F115)&lt;0.005,"CONFERE",IF(F115&lt;0,"FALTA","SOBRA")))</f>
        <v/>
      </c>
      <c r="H115" s="17" t="n"/>
    </row>
    <row r="116">
      <c r="A116" s="26" t="n"/>
      <c r="B116" s="17" t="n"/>
      <c r="C116" s="17" t="n"/>
      <c r="D116" s="18" t="n"/>
      <c r="E116" s="18" t="n"/>
      <c r="F116" s="18">
        <f>IF(OR(D116="",E116=""),"",ROUND(E116-D116,2))</f>
        <v/>
      </c>
      <c r="G116" s="17">
        <f>IF(F116="","",IF(ABS(F116)&lt;0.005,"CONFERE",IF(F116&lt;0,"FALTA","SOBRA")))</f>
        <v/>
      </c>
      <c r="H116" s="17" t="n"/>
    </row>
    <row r="117">
      <c r="A117" s="26" t="n"/>
      <c r="B117" s="17" t="n"/>
      <c r="C117" s="17" t="n"/>
      <c r="D117" s="18" t="n"/>
      <c r="E117" s="18" t="n"/>
      <c r="F117" s="18">
        <f>IF(OR(D117="",E117=""),"",ROUND(E117-D117,2))</f>
        <v/>
      </c>
      <c r="G117" s="17">
        <f>IF(F117="","",IF(ABS(F117)&lt;0.005,"CONFERE",IF(F117&lt;0,"FALTA","SOBRA")))</f>
        <v/>
      </c>
      <c r="H117" s="17" t="n"/>
    </row>
    <row r="118">
      <c r="A118" s="26" t="n"/>
      <c r="B118" s="17" t="n"/>
      <c r="C118" s="17" t="n"/>
      <c r="D118" s="18" t="n"/>
      <c r="E118" s="18" t="n"/>
      <c r="F118" s="18">
        <f>IF(OR(D118="",E118=""),"",ROUND(E118-D118,2))</f>
        <v/>
      </c>
      <c r="G118" s="17">
        <f>IF(F118="","",IF(ABS(F118)&lt;0.005,"CONFERE",IF(F118&lt;0,"FALTA","SOBRA")))</f>
        <v/>
      </c>
      <c r="H118" s="17" t="n"/>
    </row>
    <row r="119">
      <c r="A119" s="26" t="n"/>
      <c r="B119" s="17" t="n"/>
      <c r="C119" s="17" t="n"/>
      <c r="D119" s="18" t="n"/>
      <c r="E119" s="18" t="n"/>
      <c r="F119" s="18">
        <f>IF(OR(D119="",E119=""),"",ROUND(E119-D119,2))</f>
        <v/>
      </c>
      <c r="G119" s="17">
        <f>IF(F119="","",IF(ABS(F119)&lt;0.005,"CONFERE",IF(F119&lt;0,"FALTA","SOBRA")))</f>
        <v/>
      </c>
      <c r="H119" s="17" t="n"/>
    </row>
    <row r="120">
      <c r="A120" s="26" t="n"/>
      <c r="B120" s="17" t="n"/>
      <c r="C120" s="17" t="n"/>
      <c r="D120" s="18" t="n"/>
      <c r="E120" s="18" t="n"/>
      <c r="F120" s="18">
        <f>IF(OR(D120="",E120=""),"",ROUND(E120-D120,2))</f>
        <v/>
      </c>
      <c r="G120" s="17">
        <f>IF(F120="","",IF(ABS(F120)&lt;0.005,"CONFERE",IF(F120&lt;0,"FALTA","SOBRA")))</f>
        <v/>
      </c>
      <c r="H120" s="17" t="n"/>
    </row>
    <row r="121">
      <c r="A121" s="26" t="n"/>
      <c r="B121" s="17" t="n"/>
      <c r="C121" s="17" t="n"/>
      <c r="D121" s="18" t="n"/>
      <c r="E121" s="18" t="n"/>
      <c r="F121" s="18">
        <f>IF(OR(D121="",E121=""),"",ROUND(E121-D121,2))</f>
        <v/>
      </c>
      <c r="G121" s="17">
        <f>IF(F121="","",IF(ABS(F121)&lt;0.005,"CONFERE",IF(F121&lt;0,"FALTA","SOBRA")))</f>
        <v/>
      </c>
      <c r="H121" s="17" t="n"/>
    </row>
    <row r="122">
      <c r="A122" s="26" t="n"/>
      <c r="B122" s="17" t="n"/>
      <c r="C122" s="17" t="n"/>
      <c r="D122" s="18" t="n"/>
      <c r="E122" s="18" t="n"/>
      <c r="F122" s="18">
        <f>IF(OR(D122="",E122=""),"",ROUND(E122-D122,2))</f>
        <v/>
      </c>
      <c r="G122" s="17">
        <f>IF(F122="","",IF(ABS(F122)&lt;0.005,"CONFERE",IF(F122&lt;0,"FALTA","SOBRA")))</f>
        <v/>
      </c>
      <c r="H122" s="17" t="n"/>
    </row>
    <row r="123">
      <c r="A123" s="26" t="n"/>
      <c r="B123" s="17" t="n"/>
      <c r="C123" s="17" t="n"/>
      <c r="D123" s="18" t="n"/>
      <c r="E123" s="18" t="n"/>
      <c r="F123" s="18">
        <f>IF(OR(D123="",E123=""),"",ROUND(E123-D123,2))</f>
        <v/>
      </c>
      <c r="G123" s="17">
        <f>IF(F123="","",IF(ABS(F123)&lt;0.005,"CONFERE",IF(F123&lt;0,"FALTA","SOBRA")))</f>
        <v/>
      </c>
      <c r="H123" s="17" t="n"/>
    </row>
    <row r="124">
      <c r="A124" s="26" t="n"/>
      <c r="B124" s="17" t="n"/>
      <c r="C124" s="17" t="n"/>
      <c r="D124" s="18" t="n"/>
      <c r="E124" s="18" t="n"/>
      <c r="F124" s="18">
        <f>IF(OR(D124="",E124=""),"",ROUND(E124-D124,2))</f>
        <v/>
      </c>
      <c r="G124" s="17">
        <f>IF(F124="","",IF(ABS(F124)&lt;0.005,"CONFERE",IF(F124&lt;0,"FALTA","SOBRA")))</f>
        <v/>
      </c>
      <c r="H124" s="17" t="n"/>
    </row>
    <row r="125">
      <c r="A125" s="26" t="n"/>
      <c r="B125" s="17" t="n"/>
      <c r="C125" s="17" t="n"/>
      <c r="D125" s="18" t="n"/>
      <c r="E125" s="18" t="n"/>
      <c r="F125" s="18">
        <f>IF(OR(D125="",E125=""),"",ROUND(E125-D125,2))</f>
        <v/>
      </c>
      <c r="G125" s="17">
        <f>IF(F125="","",IF(ABS(F125)&lt;0.005,"CONFERE",IF(F125&lt;0,"FALTA","SOBRA")))</f>
        <v/>
      </c>
      <c r="H125" s="17" t="n"/>
    </row>
    <row r="126">
      <c r="A126" s="26" t="n"/>
      <c r="B126" s="17" t="n"/>
      <c r="C126" s="17" t="n"/>
      <c r="D126" s="18" t="n"/>
      <c r="E126" s="18" t="n"/>
      <c r="F126" s="18">
        <f>IF(OR(D126="",E126=""),"",ROUND(E126-D126,2))</f>
        <v/>
      </c>
      <c r="G126" s="17">
        <f>IF(F126="","",IF(ABS(F126)&lt;0.005,"CONFERE",IF(F126&lt;0,"FALTA","SOBRA")))</f>
        <v/>
      </c>
      <c r="H126" s="17" t="n"/>
    </row>
    <row r="127">
      <c r="A127" s="26" t="n"/>
      <c r="B127" s="17" t="n"/>
      <c r="C127" s="17" t="n"/>
      <c r="D127" s="18" t="n"/>
      <c r="E127" s="18" t="n"/>
      <c r="F127" s="18">
        <f>IF(OR(D127="",E127=""),"",ROUND(E127-D127,2))</f>
        <v/>
      </c>
      <c r="G127" s="17">
        <f>IF(F127="","",IF(ABS(F127)&lt;0.005,"CONFERE",IF(F127&lt;0,"FALTA","SOBRA")))</f>
        <v/>
      </c>
      <c r="H127" s="17" t="n"/>
    </row>
    <row r="128">
      <c r="A128" s="26" t="n"/>
      <c r="B128" s="17" t="n"/>
      <c r="C128" s="17" t="n"/>
      <c r="D128" s="18" t="n"/>
      <c r="E128" s="18" t="n"/>
      <c r="F128" s="18">
        <f>IF(OR(D128="",E128=""),"",ROUND(E128-D128,2))</f>
        <v/>
      </c>
      <c r="G128" s="17">
        <f>IF(F128="","",IF(ABS(F128)&lt;0.005,"CONFERE",IF(F128&lt;0,"FALTA","SOBRA")))</f>
        <v/>
      </c>
      <c r="H128" s="17" t="n"/>
    </row>
    <row r="129">
      <c r="A129" s="26" t="n"/>
      <c r="B129" s="17" t="n"/>
      <c r="C129" s="17" t="n"/>
      <c r="D129" s="18" t="n"/>
      <c r="E129" s="18" t="n"/>
      <c r="F129" s="18">
        <f>IF(OR(D129="",E129=""),"",ROUND(E129-D129,2))</f>
        <v/>
      </c>
      <c r="G129" s="17">
        <f>IF(F129="","",IF(ABS(F129)&lt;0.005,"CONFERE",IF(F129&lt;0,"FALTA","SOBRA")))</f>
        <v/>
      </c>
      <c r="H129" s="17" t="n"/>
    </row>
    <row r="130">
      <c r="A130" s="26" t="n"/>
      <c r="B130" s="17" t="n"/>
      <c r="C130" s="17" t="n"/>
      <c r="D130" s="18" t="n"/>
      <c r="E130" s="18" t="n"/>
      <c r="F130" s="18">
        <f>IF(OR(D130="",E130=""),"",ROUND(E130-D130,2))</f>
        <v/>
      </c>
      <c r="G130" s="17">
        <f>IF(F130="","",IF(ABS(F130)&lt;0.005,"CONFERE",IF(F130&lt;0,"FALTA","SOBRA")))</f>
        <v/>
      </c>
      <c r="H130" s="17" t="n"/>
    </row>
    <row r="131">
      <c r="A131" s="26" t="n"/>
      <c r="B131" s="17" t="n"/>
      <c r="C131" s="17" t="n"/>
      <c r="D131" s="18" t="n"/>
      <c r="E131" s="18" t="n"/>
      <c r="F131" s="18">
        <f>IF(OR(D131="",E131=""),"",ROUND(E131-D131,2))</f>
        <v/>
      </c>
      <c r="G131" s="17">
        <f>IF(F131="","",IF(ABS(F131)&lt;0.005,"CONFERE",IF(F131&lt;0,"FALTA","SOBRA")))</f>
        <v/>
      </c>
      <c r="H131" s="17" t="n"/>
    </row>
    <row r="132">
      <c r="A132" s="26" t="n"/>
      <c r="B132" s="17" t="n"/>
      <c r="C132" s="17" t="n"/>
      <c r="D132" s="18" t="n"/>
      <c r="E132" s="18" t="n"/>
      <c r="F132" s="18">
        <f>IF(OR(D132="",E132=""),"",ROUND(E132-D132,2))</f>
        <v/>
      </c>
      <c r="G132" s="17">
        <f>IF(F132="","",IF(ABS(F132)&lt;0.005,"CONFERE",IF(F132&lt;0,"FALTA","SOBRA")))</f>
        <v/>
      </c>
      <c r="H132" s="17" t="n"/>
    </row>
    <row r="133">
      <c r="A133" s="26" t="n"/>
      <c r="B133" s="17" t="n"/>
      <c r="C133" s="17" t="n"/>
      <c r="D133" s="18" t="n"/>
      <c r="E133" s="18" t="n"/>
      <c r="F133" s="18">
        <f>IF(OR(D133="",E133=""),"",ROUND(E133-D133,2))</f>
        <v/>
      </c>
      <c r="G133" s="17">
        <f>IF(F133="","",IF(ABS(F133)&lt;0.005,"CONFERE",IF(F133&lt;0,"FALTA","SOBRA")))</f>
        <v/>
      </c>
      <c r="H133" s="17" t="n"/>
    </row>
    <row r="134">
      <c r="A134" s="26" t="n"/>
      <c r="B134" s="17" t="n"/>
      <c r="C134" s="17" t="n"/>
      <c r="D134" s="18" t="n"/>
      <c r="E134" s="18" t="n"/>
      <c r="F134" s="18">
        <f>IF(OR(D134="",E134=""),"",ROUND(E134-D134,2))</f>
        <v/>
      </c>
      <c r="G134" s="17">
        <f>IF(F134="","",IF(ABS(F134)&lt;0.005,"CONFERE",IF(F134&lt;0,"FALTA","SOBRA")))</f>
        <v/>
      </c>
      <c r="H134" s="17" t="n"/>
    </row>
    <row r="135">
      <c r="A135" s="26" t="n"/>
      <c r="B135" s="17" t="n"/>
      <c r="C135" s="17" t="n"/>
      <c r="D135" s="18" t="n"/>
      <c r="E135" s="18" t="n"/>
      <c r="F135" s="18">
        <f>IF(OR(D135="",E135=""),"",ROUND(E135-D135,2))</f>
        <v/>
      </c>
      <c r="G135" s="17">
        <f>IF(F135="","",IF(ABS(F135)&lt;0.005,"CONFERE",IF(F135&lt;0,"FALTA","SOBRA")))</f>
        <v/>
      </c>
      <c r="H135" s="17" t="n"/>
    </row>
    <row r="136">
      <c r="A136" s="26" t="n"/>
      <c r="B136" s="17" t="n"/>
      <c r="C136" s="17" t="n"/>
      <c r="D136" s="18" t="n"/>
      <c r="E136" s="18" t="n"/>
      <c r="F136" s="18">
        <f>IF(OR(D136="",E136=""),"",ROUND(E136-D136,2))</f>
        <v/>
      </c>
      <c r="G136" s="17">
        <f>IF(F136="","",IF(ABS(F136)&lt;0.005,"CONFERE",IF(F136&lt;0,"FALTA","SOBRA")))</f>
        <v/>
      </c>
      <c r="H136" s="17" t="n"/>
    </row>
    <row r="137">
      <c r="A137" s="26" t="n"/>
      <c r="B137" s="17" t="n"/>
      <c r="C137" s="17" t="n"/>
      <c r="D137" s="18" t="n"/>
      <c r="E137" s="18" t="n"/>
      <c r="F137" s="18">
        <f>IF(OR(D137="",E137=""),"",ROUND(E137-D137,2))</f>
        <v/>
      </c>
      <c r="G137" s="17">
        <f>IF(F137="","",IF(ABS(F137)&lt;0.005,"CONFERE",IF(F137&lt;0,"FALTA","SOBRA")))</f>
        <v/>
      </c>
      <c r="H137" s="17" t="n"/>
    </row>
    <row r="138">
      <c r="A138" s="26" t="n"/>
      <c r="B138" s="17" t="n"/>
      <c r="C138" s="17" t="n"/>
      <c r="D138" s="18" t="n"/>
      <c r="E138" s="18" t="n"/>
      <c r="F138" s="18">
        <f>IF(OR(D138="",E138=""),"",ROUND(E138-D138,2))</f>
        <v/>
      </c>
      <c r="G138" s="17">
        <f>IF(F138="","",IF(ABS(F138)&lt;0.005,"CONFERE",IF(F138&lt;0,"FALTA","SOBRA")))</f>
        <v/>
      </c>
      <c r="H138" s="17" t="n"/>
    </row>
    <row r="139">
      <c r="A139" s="26" t="n"/>
      <c r="B139" s="17" t="n"/>
      <c r="C139" s="17" t="n"/>
      <c r="D139" s="18" t="n"/>
      <c r="E139" s="18" t="n"/>
      <c r="F139" s="18">
        <f>IF(OR(D139="",E139=""),"",ROUND(E139-D139,2))</f>
        <v/>
      </c>
      <c r="G139" s="17">
        <f>IF(F139="","",IF(ABS(F139)&lt;0.005,"CONFERE",IF(F139&lt;0,"FALTA","SOBRA")))</f>
        <v/>
      </c>
      <c r="H139" s="17" t="n"/>
    </row>
    <row r="140">
      <c r="A140" s="26" t="n"/>
      <c r="B140" s="17" t="n"/>
      <c r="C140" s="17" t="n"/>
      <c r="D140" s="18" t="n"/>
      <c r="E140" s="18" t="n"/>
      <c r="F140" s="18">
        <f>IF(OR(D140="",E140=""),"",ROUND(E140-D140,2))</f>
        <v/>
      </c>
      <c r="G140" s="17">
        <f>IF(F140="","",IF(ABS(F140)&lt;0.005,"CONFERE",IF(F140&lt;0,"FALTA","SOBRA")))</f>
        <v/>
      </c>
      <c r="H140" s="17" t="n"/>
    </row>
    <row r="141">
      <c r="A141" s="26" t="n"/>
      <c r="B141" s="17" t="n"/>
      <c r="C141" s="17" t="n"/>
      <c r="D141" s="18" t="n"/>
      <c r="E141" s="18" t="n"/>
      <c r="F141" s="18">
        <f>IF(OR(D141="",E141=""),"",ROUND(E141-D141,2))</f>
        <v/>
      </c>
      <c r="G141" s="17">
        <f>IF(F141="","",IF(ABS(F141)&lt;0.005,"CONFERE",IF(F141&lt;0,"FALTA","SOBRA")))</f>
        <v/>
      </c>
      <c r="H141" s="17" t="n"/>
    </row>
    <row r="142">
      <c r="A142" s="26" t="n"/>
      <c r="B142" s="17" t="n"/>
      <c r="C142" s="17" t="n"/>
      <c r="D142" s="18" t="n"/>
      <c r="E142" s="18" t="n"/>
      <c r="F142" s="18">
        <f>IF(OR(D142="",E142=""),"",ROUND(E142-D142,2))</f>
        <v/>
      </c>
      <c r="G142" s="17">
        <f>IF(F142="","",IF(ABS(F142)&lt;0.005,"CONFERE",IF(F142&lt;0,"FALTA","SOBRA")))</f>
        <v/>
      </c>
      <c r="H142" s="17" t="n"/>
    </row>
    <row r="143">
      <c r="A143" s="26" t="n"/>
      <c r="B143" s="17" t="n"/>
      <c r="C143" s="17" t="n"/>
      <c r="D143" s="18" t="n"/>
      <c r="E143" s="18" t="n"/>
      <c r="F143" s="18">
        <f>IF(OR(D143="",E143=""),"",ROUND(E143-D143,2))</f>
        <v/>
      </c>
      <c r="G143" s="17">
        <f>IF(F143="","",IF(ABS(F143)&lt;0.005,"CONFERE",IF(F143&lt;0,"FALTA","SOBRA")))</f>
        <v/>
      </c>
      <c r="H143" s="17" t="n"/>
    </row>
    <row r="144">
      <c r="A144" s="26" t="n"/>
      <c r="B144" s="17" t="n"/>
      <c r="C144" s="17" t="n"/>
      <c r="D144" s="18" t="n"/>
      <c r="E144" s="18" t="n"/>
      <c r="F144" s="18">
        <f>IF(OR(D144="",E144=""),"",ROUND(E144-D144,2))</f>
        <v/>
      </c>
      <c r="G144" s="17">
        <f>IF(F144="","",IF(ABS(F144)&lt;0.005,"CONFERE",IF(F144&lt;0,"FALTA","SOBRA")))</f>
        <v/>
      </c>
      <c r="H144" s="17" t="n"/>
    </row>
    <row r="145">
      <c r="A145" s="26" t="n"/>
      <c r="B145" s="17" t="n"/>
      <c r="C145" s="17" t="n"/>
      <c r="D145" s="18" t="n"/>
      <c r="E145" s="18" t="n"/>
      <c r="F145" s="18">
        <f>IF(OR(D145="",E145=""),"",ROUND(E145-D145,2))</f>
        <v/>
      </c>
      <c r="G145" s="17">
        <f>IF(F145="","",IF(ABS(F145)&lt;0.005,"CONFERE",IF(F145&lt;0,"FALTA","SOBRA")))</f>
        <v/>
      </c>
      <c r="H145" s="17" t="n"/>
    </row>
    <row r="146">
      <c r="A146" s="26" t="n"/>
      <c r="B146" s="17" t="n"/>
      <c r="C146" s="17" t="n"/>
      <c r="D146" s="18" t="n"/>
      <c r="E146" s="18" t="n"/>
      <c r="F146" s="18">
        <f>IF(OR(D146="",E146=""),"",ROUND(E146-D146,2))</f>
        <v/>
      </c>
      <c r="G146" s="17">
        <f>IF(F146="","",IF(ABS(F146)&lt;0.005,"CONFERE",IF(F146&lt;0,"FALTA","SOBRA")))</f>
        <v/>
      </c>
      <c r="H146" s="17" t="n"/>
    </row>
    <row r="147">
      <c r="A147" s="26" t="n"/>
      <c r="B147" s="17" t="n"/>
      <c r="C147" s="17" t="n"/>
      <c r="D147" s="18" t="n"/>
      <c r="E147" s="18" t="n"/>
      <c r="F147" s="18">
        <f>IF(OR(D147="",E147=""),"",ROUND(E147-D147,2))</f>
        <v/>
      </c>
      <c r="G147" s="17">
        <f>IF(F147="","",IF(ABS(F147)&lt;0.005,"CONFERE",IF(F147&lt;0,"FALTA","SOBRA")))</f>
        <v/>
      </c>
      <c r="H147" s="17" t="n"/>
    </row>
    <row r="148">
      <c r="A148" s="26" t="n"/>
      <c r="B148" s="17" t="n"/>
      <c r="C148" s="17" t="n"/>
      <c r="D148" s="18" t="n"/>
      <c r="E148" s="18" t="n"/>
      <c r="F148" s="18">
        <f>IF(OR(D148="",E148=""),"",ROUND(E148-D148,2))</f>
        <v/>
      </c>
      <c r="G148" s="17">
        <f>IF(F148="","",IF(ABS(F148)&lt;0.005,"CONFERE",IF(F148&lt;0,"FALTA","SOBRA")))</f>
        <v/>
      </c>
      <c r="H148" s="17" t="n"/>
    </row>
    <row r="149">
      <c r="A149" s="26" t="n"/>
      <c r="B149" s="17" t="n"/>
      <c r="C149" s="17" t="n"/>
      <c r="D149" s="18" t="n"/>
      <c r="E149" s="18" t="n"/>
      <c r="F149" s="18">
        <f>IF(OR(D149="",E149=""),"",ROUND(E149-D149,2))</f>
        <v/>
      </c>
      <c r="G149" s="17">
        <f>IF(F149="","",IF(ABS(F149)&lt;0.005,"CONFERE",IF(F149&lt;0,"FALTA","SOBRA")))</f>
        <v/>
      </c>
      <c r="H149" s="17" t="n"/>
    </row>
    <row r="150">
      <c r="A150" s="26" t="n"/>
      <c r="B150" s="17" t="n"/>
      <c r="C150" s="17" t="n"/>
      <c r="D150" s="18" t="n"/>
      <c r="E150" s="18" t="n"/>
      <c r="F150" s="18">
        <f>IF(OR(D150="",E150=""),"",ROUND(E150-D150,2))</f>
        <v/>
      </c>
      <c r="G150" s="17">
        <f>IF(F150="","",IF(ABS(F150)&lt;0.005,"CONFERE",IF(F150&lt;0,"FALTA","SOBRA")))</f>
        <v/>
      </c>
      <c r="H150" s="17" t="n"/>
    </row>
    <row r="151">
      <c r="A151" s="26" t="n"/>
      <c r="B151" s="17" t="n"/>
      <c r="C151" s="17" t="n"/>
      <c r="D151" s="18" t="n"/>
      <c r="E151" s="18" t="n"/>
      <c r="F151" s="18">
        <f>IF(OR(D151="",E151=""),"",ROUND(E151-D151,2))</f>
        <v/>
      </c>
      <c r="G151" s="17">
        <f>IF(F151="","",IF(ABS(F151)&lt;0.005,"CONFERE",IF(F151&lt;0,"FALTA","SOBRA")))</f>
        <v/>
      </c>
      <c r="H151" s="17" t="n"/>
    </row>
    <row r="152">
      <c r="A152" s="26" t="n"/>
      <c r="B152" s="17" t="n"/>
      <c r="C152" s="17" t="n"/>
      <c r="D152" s="18" t="n"/>
      <c r="E152" s="18" t="n"/>
      <c r="F152" s="18">
        <f>IF(OR(D152="",E152=""),"",ROUND(E152-D152,2))</f>
        <v/>
      </c>
      <c r="G152" s="17">
        <f>IF(F152="","",IF(ABS(F152)&lt;0.005,"CONFERE",IF(F152&lt;0,"FALTA","SOBRA")))</f>
        <v/>
      </c>
      <c r="H152" s="17" t="n"/>
    </row>
    <row r="153">
      <c r="A153" s="26" t="n"/>
      <c r="B153" s="17" t="n"/>
      <c r="C153" s="17" t="n"/>
      <c r="D153" s="18" t="n"/>
      <c r="E153" s="18" t="n"/>
      <c r="F153" s="18">
        <f>IF(OR(D153="",E153=""),"",ROUND(E153-D153,2))</f>
        <v/>
      </c>
      <c r="G153" s="17">
        <f>IF(F153="","",IF(ABS(F153)&lt;0.005,"CONFERE",IF(F153&lt;0,"FALTA","SOBRA")))</f>
        <v/>
      </c>
      <c r="H153" s="17" t="n"/>
    </row>
    <row r="154">
      <c r="A154" s="26" t="n"/>
      <c r="B154" s="17" t="n"/>
      <c r="C154" s="17" t="n"/>
      <c r="D154" s="18" t="n"/>
      <c r="E154" s="18" t="n"/>
      <c r="F154" s="18">
        <f>IF(OR(D154="",E154=""),"",ROUND(E154-D154,2))</f>
        <v/>
      </c>
      <c r="G154" s="17">
        <f>IF(F154="","",IF(ABS(F154)&lt;0.005,"CONFERE",IF(F154&lt;0,"FALTA","SOBRA")))</f>
        <v/>
      </c>
      <c r="H154" s="17" t="n"/>
    </row>
    <row r="155">
      <c r="A155" s="26" t="n"/>
      <c r="B155" s="17" t="n"/>
      <c r="C155" s="17" t="n"/>
      <c r="D155" s="18" t="n"/>
      <c r="E155" s="18" t="n"/>
      <c r="F155" s="18">
        <f>IF(OR(D155="",E155=""),"",ROUND(E155-D155,2))</f>
        <v/>
      </c>
      <c r="G155" s="17">
        <f>IF(F155="","",IF(ABS(F155)&lt;0.005,"CONFERE",IF(F155&lt;0,"FALTA","SOBRA")))</f>
        <v/>
      </c>
      <c r="H155" s="17" t="n"/>
    </row>
    <row r="156">
      <c r="A156" s="26" t="n"/>
      <c r="B156" s="17" t="n"/>
      <c r="C156" s="17" t="n"/>
      <c r="D156" s="18" t="n"/>
      <c r="E156" s="18" t="n"/>
      <c r="F156" s="18">
        <f>IF(OR(D156="",E156=""),"",ROUND(E156-D156,2))</f>
        <v/>
      </c>
      <c r="G156" s="17">
        <f>IF(F156="","",IF(ABS(F156)&lt;0.005,"CONFERE",IF(F156&lt;0,"FALTA","SOBRA")))</f>
        <v/>
      </c>
      <c r="H156" s="17" t="n"/>
    </row>
    <row r="157">
      <c r="A157" s="26" t="n"/>
      <c r="B157" s="17" t="n"/>
      <c r="C157" s="17" t="n"/>
      <c r="D157" s="18" t="n"/>
      <c r="E157" s="18" t="n"/>
      <c r="F157" s="18">
        <f>IF(OR(D157="",E157=""),"",ROUND(E157-D157,2))</f>
        <v/>
      </c>
      <c r="G157" s="17">
        <f>IF(F157="","",IF(ABS(F157)&lt;0.005,"CONFERE",IF(F157&lt;0,"FALTA","SOBRA")))</f>
        <v/>
      </c>
      <c r="H157" s="17" t="n"/>
    </row>
    <row r="158">
      <c r="A158" s="26" t="n"/>
      <c r="B158" s="17" t="n"/>
      <c r="C158" s="17" t="n"/>
      <c r="D158" s="18" t="n"/>
      <c r="E158" s="18" t="n"/>
      <c r="F158" s="18">
        <f>IF(OR(D158="",E158=""),"",ROUND(E158-D158,2))</f>
        <v/>
      </c>
      <c r="G158" s="17">
        <f>IF(F158="","",IF(ABS(F158)&lt;0.005,"CONFERE",IF(F158&lt;0,"FALTA","SOBRA")))</f>
        <v/>
      </c>
      <c r="H158" s="17" t="n"/>
    </row>
    <row r="159">
      <c r="A159" s="26" t="n"/>
      <c r="B159" s="17" t="n"/>
      <c r="C159" s="17" t="n"/>
      <c r="D159" s="18" t="n"/>
      <c r="E159" s="18" t="n"/>
      <c r="F159" s="18">
        <f>IF(OR(D159="",E159=""),"",ROUND(E159-D159,2))</f>
        <v/>
      </c>
      <c r="G159" s="17">
        <f>IF(F159="","",IF(ABS(F159)&lt;0.005,"CONFERE",IF(F159&lt;0,"FALTA","SOBRA")))</f>
        <v/>
      </c>
      <c r="H159" s="17" t="n"/>
    </row>
    <row r="160">
      <c r="A160" s="26" t="n"/>
      <c r="B160" s="17" t="n"/>
      <c r="C160" s="17" t="n"/>
      <c r="D160" s="18" t="n"/>
      <c r="E160" s="18" t="n"/>
      <c r="F160" s="18">
        <f>IF(OR(D160="",E160=""),"",ROUND(E160-D160,2))</f>
        <v/>
      </c>
      <c r="G160" s="17">
        <f>IF(F160="","",IF(ABS(F160)&lt;0.005,"CONFERE",IF(F160&lt;0,"FALTA","SOBRA")))</f>
        <v/>
      </c>
      <c r="H160" s="17" t="n"/>
    </row>
    <row r="161">
      <c r="A161" s="26" t="n"/>
      <c r="B161" s="17" t="n"/>
      <c r="C161" s="17" t="n"/>
      <c r="D161" s="18" t="n"/>
      <c r="E161" s="18" t="n"/>
      <c r="F161" s="18">
        <f>IF(OR(D161="",E161=""),"",ROUND(E161-D161,2))</f>
        <v/>
      </c>
      <c r="G161" s="17">
        <f>IF(F161="","",IF(ABS(F161)&lt;0.005,"CONFERE",IF(F161&lt;0,"FALTA","SOBRA")))</f>
        <v/>
      </c>
      <c r="H161" s="17" t="n"/>
    </row>
    <row r="162">
      <c r="A162" s="26" t="n"/>
      <c r="B162" s="17" t="n"/>
      <c r="C162" s="17" t="n"/>
      <c r="D162" s="18" t="n"/>
      <c r="E162" s="18" t="n"/>
      <c r="F162" s="18">
        <f>IF(OR(D162="",E162=""),"",ROUND(E162-D162,2))</f>
        <v/>
      </c>
      <c r="G162" s="17">
        <f>IF(F162="","",IF(ABS(F162)&lt;0.005,"CONFERE",IF(F162&lt;0,"FALTA","SOBRA")))</f>
        <v/>
      </c>
      <c r="H162" s="17" t="n"/>
    </row>
    <row r="163">
      <c r="A163" s="26" t="n"/>
      <c r="B163" s="17" t="n"/>
      <c r="C163" s="17" t="n"/>
      <c r="D163" s="18" t="n"/>
      <c r="E163" s="18" t="n"/>
      <c r="F163" s="18">
        <f>IF(OR(D163="",E163=""),"",ROUND(E163-D163,2))</f>
        <v/>
      </c>
      <c r="G163" s="17">
        <f>IF(F163="","",IF(ABS(F163)&lt;0.005,"CONFERE",IF(F163&lt;0,"FALTA","SOBRA")))</f>
        <v/>
      </c>
      <c r="H163" s="17" t="n"/>
    </row>
    <row r="164">
      <c r="A164" s="26" t="n"/>
      <c r="B164" s="17" t="n"/>
      <c r="C164" s="17" t="n"/>
      <c r="D164" s="18" t="n"/>
      <c r="E164" s="18" t="n"/>
      <c r="F164" s="18">
        <f>IF(OR(D164="",E164=""),"",ROUND(E164-D164,2))</f>
        <v/>
      </c>
      <c r="G164" s="17">
        <f>IF(F164="","",IF(ABS(F164)&lt;0.005,"CONFERE",IF(F164&lt;0,"FALTA","SOBRA")))</f>
        <v/>
      </c>
      <c r="H164" s="17" t="n"/>
    </row>
    <row r="165">
      <c r="A165" s="26" t="n"/>
      <c r="B165" s="17" t="n"/>
      <c r="C165" s="17" t="n"/>
      <c r="D165" s="18" t="n"/>
      <c r="E165" s="18" t="n"/>
      <c r="F165" s="18">
        <f>IF(OR(D165="",E165=""),"",ROUND(E165-D165,2))</f>
        <v/>
      </c>
      <c r="G165" s="17">
        <f>IF(F165="","",IF(ABS(F165)&lt;0.005,"CONFERE",IF(F165&lt;0,"FALTA","SOBRA")))</f>
        <v/>
      </c>
      <c r="H165" s="17" t="n"/>
    </row>
    <row r="166">
      <c r="A166" s="26" t="n"/>
      <c r="B166" s="17" t="n"/>
      <c r="C166" s="17" t="n"/>
      <c r="D166" s="18" t="n"/>
      <c r="E166" s="18" t="n"/>
      <c r="F166" s="18">
        <f>IF(OR(D166="",E166=""),"",ROUND(E166-D166,2))</f>
        <v/>
      </c>
      <c r="G166" s="17">
        <f>IF(F166="","",IF(ABS(F166)&lt;0.005,"CONFERE",IF(F166&lt;0,"FALTA","SOBRA")))</f>
        <v/>
      </c>
      <c r="H166" s="17" t="n"/>
    </row>
    <row r="167">
      <c r="A167" s="26" t="n"/>
      <c r="B167" s="17" t="n"/>
      <c r="C167" s="17" t="n"/>
      <c r="D167" s="18" t="n"/>
      <c r="E167" s="18" t="n"/>
      <c r="F167" s="18">
        <f>IF(OR(D167="",E167=""),"",ROUND(E167-D167,2))</f>
        <v/>
      </c>
      <c r="G167" s="17">
        <f>IF(F167="","",IF(ABS(F167)&lt;0.005,"CONFERE",IF(F167&lt;0,"FALTA","SOBRA")))</f>
        <v/>
      </c>
      <c r="H167" s="17" t="n"/>
    </row>
    <row r="168">
      <c r="A168" s="26" t="n"/>
      <c r="B168" s="17" t="n"/>
      <c r="C168" s="17" t="n"/>
      <c r="D168" s="18" t="n"/>
      <c r="E168" s="18" t="n"/>
      <c r="F168" s="18">
        <f>IF(OR(D168="",E168=""),"",ROUND(E168-D168,2))</f>
        <v/>
      </c>
      <c r="G168" s="17">
        <f>IF(F168="","",IF(ABS(F168)&lt;0.005,"CONFERE",IF(F168&lt;0,"FALTA","SOBRA")))</f>
        <v/>
      </c>
      <c r="H168" s="17" t="n"/>
    </row>
    <row r="169">
      <c r="A169" s="26" t="n"/>
      <c r="B169" s="17" t="n"/>
      <c r="C169" s="17" t="n"/>
      <c r="D169" s="18" t="n"/>
      <c r="E169" s="18" t="n"/>
      <c r="F169" s="18">
        <f>IF(OR(D169="",E169=""),"",ROUND(E169-D169,2))</f>
        <v/>
      </c>
      <c r="G169" s="17">
        <f>IF(F169="","",IF(ABS(F169)&lt;0.005,"CONFERE",IF(F169&lt;0,"FALTA","SOBRA")))</f>
        <v/>
      </c>
      <c r="H169" s="17" t="n"/>
    </row>
    <row r="170">
      <c r="A170" s="26" t="n"/>
      <c r="B170" s="17" t="n"/>
      <c r="C170" s="17" t="n"/>
      <c r="D170" s="18" t="n"/>
      <c r="E170" s="18" t="n"/>
      <c r="F170" s="18">
        <f>IF(OR(D170="",E170=""),"",ROUND(E170-D170,2))</f>
        <v/>
      </c>
      <c r="G170" s="17">
        <f>IF(F170="","",IF(ABS(F170)&lt;0.005,"CONFERE",IF(F170&lt;0,"FALTA","SOBRA")))</f>
        <v/>
      </c>
      <c r="H170" s="17" t="n"/>
    </row>
    <row r="171">
      <c r="A171" s="26" t="n"/>
      <c r="B171" s="17" t="n"/>
      <c r="C171" s="17" t="n"/>
      <c r="D171" s="18" t="n"/>
      <c r="E171" s="18" t="n"/>
      <c r="F171" s="18">
        <f>IF(OR(D171="",E171=""),"",ROUND(E171-D171,2))</f>
        <v/>
      </c>
      <c r="G171" s="17">
        <f>IF(F171="","",IF(ABS(F171)&lt;0.005,"CONFERE",IF(F171&lt;0,"FALTA","SOBRA")))</f>
        <v/>
      </c>
      <c r="H171" s="17" t="n"/>
    </row>
    <row r="172">
      <c r="A172" s="26" t="n"/>
      <c r="B172" s="17" t="n"/>
      <c r="C172" s="17" t="n"/>
      <c r="D172" s="18" t="n"/>
      <c r="E172" s="18" t="n"/>
      <c r="F172" s="18">
        <f>IF(OR(D172="",E172=""),"",ROUND(E172-D172,2))</f>
        <v/>
      </c>
      <c r="G172" s="17">
        <f>IF(F172="","",IF(ABS(F172)&lt;0.005,"CONFERE",IF(F172&lt;0,"FALTA","SOBRA")))</f>
        <v/>
      </c>
      <c r="H172" s="17" t="n"/>
    </row>
    <row r="173">
      <c r="A173" s="26" t="n"/>
      <c r="B173" s="17" t="n"/>
      <c r="C173" s="17" t="n"/>
      <c r="D173" s="18" t="n"/>
      <c r="E173" s="18" t="n"/>
      <c r="F173" s="18">
        <f>IF(OR(D173="",E173=""),"",ROUND(E173-D173,2))</f>
        <v/>
      </c>
      <c r="G173" s="17">
        <f>IF(F173="","",IF(ABS(F173)&lt;0.005,"CONFERE",IF(F173&lt;0,"FALTA","SOBRA")))</f>
        <v/>
      </c>
      <c r="H173" s="17" t="n"/>
    </row>
    <row r="174">
      <c r="A174" s="26" t="n"/>
      <c r="B174" s="17" t="n"/>
      <c r="C174" s="17" t="n"/>
      <c r="D174" s="18" t="n"/>
      <c r="E174" s="18" t="n"/>
      <c r="F174" s="18">
        <f>IF(OR(D174="",E174=""),"",ROUND(E174-D174,2))</f>
        <v/>
      </c>
      <c r="G174" s="17">
        <f>IF(F174="","",IF(ABS(F174)&lt;0.005,"CONFERE",IF(F174&lt;0,"FALTA","SOBRA")))</f>
        <v/>
      </c>
      <c r="H174" s="17" t="n"/>
    </row>
    <row r="175">
      <c r="A175" s="26" t="n"/>
      <c r="B175" s="17" t="n"/>
      <c r="C175" s="17" t="n"/>
      <c r="D175" s="18" t="n"/>
      <c r="E175" s="18" t="n"/>
      <c r="F175" s="18">
        <f>IF(OR(D175="",E175=""),"",ROUND(E175-D175,2))</f>
        <v/>
      </c>
      <c r="G175" s="17">
        <f>IF(F175="","",IF(ABS(F175)&lt;0.005,"CONFERE",IF(F175&lt;0,"FALTA","SOBRA")))</f>
        <v/>
      </c>
      <c r="H175" s="17" t="n"/>
    </row>
    <row r="176">
      <c r="A176" s="26" t="n"/>
      <c r="B176" s="17" t="n"/>
      <c r="C176" s="17" t="n"/>
      <c r="D176" s="18" t="n"/>
      <c r="E176" s="18" t="n"/>
      <c r="F176" s="18">
        <f>IF(OR(D176="",E176=""),"",ROUND(E176-D176,2))</f>
        <v/>
      </c>
      <c r="G176" s="17">
        <f>IF(F176="","",IF(ABS(F176)&lt;0.005,"CONFERE",IF(F176&lt;0,"FALTA","SOBRA")))</f>
        <v/>
      </c>
      <c r="H176" s="17" t="n"/>
    </row>
    <row r="177">
      <c r="A177" s="26" t="n"/>
      <c r="B177" s="17" t="n"/>
      <c r="C177" s="17" t="n"/>
      <c r="D177" s="18" t="n"/>
      <c r="E177" s="18" t="n"/>
      <c r="F177" s="18">
        <f>IF(OR(D177="",E177=""),"",ROUND(E177-D177,2))</f>
        <v/>
      </c>
      <c r="G177" s="17">
        <f>IF(F177="","",IF(ABS(F177)&lt;0.005,"CONFERE",IF(F177&lt;0,"FALTA","SOBRA")))</f>
        <v/>
      </c>
      <c r="H177" s="17" t="n"/>
    </row>
    <row r="178">
      <c r="A178" s="26" t="n"/>
      <c r="B178" s="17" t="n"/>
      <c r="C178" s="17" t="n"/>
      <c r="D178" s="18" t="n"/>
      <c r="E178" s="18" t="n"/>
      <c r="F178" s="18">
        <f>IF(OR(D178="",E178=""),"",ROUND(E178-D178,2))</f>
        <v/>
      </c>
      <c r="G178" s="17">
        <f>IF(F178="","",IF(ABS(F178)&lt;0.005,"CONFERE",IF(F178&lt;0,"FALTA","SOBRA")))</f>
        <v/>
      </c>
      <c r="H178" s="17" t="n"/>
    </row>
    <row r="179">
      <c r="A179" s="26" t="n"/>
      <c r="B179" s="17" t="n"/>
      <c r="C179" s="17" t="n"/>
      <c r="D179" s="18" t="n"/>
      <c r="E179" s="18" t="n"/>
      <c r="F179" s="18">
        <f>IF(OR(D179="",E179=""),"",ROUND(E179-D179,2))</f>
        <v/>
      </c>
      <c r="G179" s="17">
        <f>IF(F179="","",IF(ABS(F179)&lt;0.005,"CONFERE",IF(F179&lt;0,"FALTA","SOBRA")))</f>
        <v/>
      </c>
      <c r="H179" s="17" t="n"/>
    </row>
    <row r="180">
      <c r="A180" s="26" t="n"/>
      <c r="B180" s="17" t="n"/>
      <c r="C180" s="17" t="n"/>
      <c r="D180" s="18" t="n"/>
      <c r="E180" s="18" t="n"/>
      <c r="F180" s="18">
        <f>IF(OR(D180="",E180=""),"",ROUND(E180-D180,2))</f>
        <v/>
      </c>
      <c r="G180" s="17">
        <f>IF(F180="","",IF(ABS(F180)&lt;0.005,"CONFERE",IF(F180&lt;0,"FALTA","SOBRA")))</f>
        <v/>
      </c>
      <c r="H180" s="17" t="n"/>
    </row>
    <row r="181">
      <c r="A181" s="26" t="n"/>
      <c r="B181" s="17" t="n"/>
      <c r="C181" s="17" t="n"/>
      <c r="D181" s="18" t="n"/>
      <c r="E181" s="18" t="n"/>
      <c r="F181" s="18">
        <f>IF(OR(D181="",E181=""),"",ROUND(E181-D181,2))</f>
        <v/>
      </c>
      <c r="G181" s="17">
        <f>IF(F181="","",IF(ABS(F181)&lt;0.005,"CONFERE",IF(F181&lt;0,"FALTA","SOBRA")))</f>
        <v/>
      </c>
      <c r="H181" s="17" t="n"/>
    </row>
    <row r="182">
      <c r="A182" s="26" t="n"/>
      <c r="B182" s="17" t="n"/>
      <c r="C182" s="17" t="n"/>
      <c r="D182" s="18" t="n"/>
      <c r="E182" s="18" t="n"/>
      <c r="F182" s="18">
        <f>IF(OR(D182="",E182=""),"",ROUND(E182-D182,2))</f>
        <v/>
      </c>
      <c r="G182" s="17">
        <f>IF(F182="","",IF(ABS(F182)&lt;0.005,"CONFERE",IF(F182&lt;0,"FALTA","SOBRA")))</f>
        <v/>
      </c>
      <c r="H182" s="17" t="n"/>
    </row>
    <row r="183">
      <c r="A183" s="26" t="n"/>
      <c r="B183" s="17" t="n"/>
      <c r="C183" s="17" t="n"/>
      <c r="D183" s="18" t="n"/>
      <c r="E183" s="18" t="n"/>
      <c r="F183" s="18">
        <f>IF(OR(D183="",E183=""),"",ROUND(E183-D183,2))</f>
        <v/>
      </c>
      <c r="G183" s="17">
        <f>IF(F183="","",IF(ABS(F183)&lt;0.005,"CONFERE",IF(F183&lt;0,"FALTA","SOBRA")))</f>
        <v/>
      </c>
      <c r="H183" s="17" t="n"/>
    </row>
    <row r="184">
      <c r="A184" s="26" t="n"/>
      <c r="B184" s="17" t="n"/>
      <c r="C184" s="17" t="n"/>
      <c r="D184" s="18" t="n"/>
      <c r="E184" s="18" t="n"/>
      <c r="F184" s="18">
        <f>IF(OR(D184="",E184=""),"",ROUND(E184-D184,2))</f>
        <v/>
      </c>
      <c r="G184" s="17">
        <f>IF(F184="","",IF(ABS(F184)&lt;0.005,"CONFERE",IF(F184&lt;0,"FALTA","SOBRA")))</f>
        <v/>
      </c>
      <c r="H184" s="17" t="n"/>
    </row>
    <row r="185">
      <c r="A185" s="26" t="n"/>
      <c r="B185" s="17" t="n"/>
      <c r="C185" s="17" t="n"/>
      <c r="D185" s="18" t="n"/>
      <c r="E185" s="18" t="n"/>
      <c r="F185" s="18">
        <f>IF(OR(D185="",E185=""),"",ROUND(E185-D185,2))</f>
        <v/>
      </c>
      <c r="G185" s="17">
        <f>IF(F185="","",IF(ABS(F185)&lt;0.005,"CONFERE",IF(F185&lt;0,"FALTA","SOBRA")))</f>
        <v/>
      </c>
      <c r="H185" s="17" t="n"/>
    </row>
    <row r="186">
      <c r="A186" s="26" t="n"/>
      <c r="B186" s="17" t="n"/>
      <c r="C186" s="17" t="n"/>
      <c r="D186" s="18" t="n"/>
      <c r="E186" s="18" t="n"/>
      <c r="F186" s="18">
        <f>IF(OR(D186="",E186=""),"",ROUND(E186-D186,2))</f>
        <v/>
      </c>
      <c r="G186" s="17">
        <f>IF(F186="","",IF(ABS(F186)&lt;0.005,"CONFERE",IF(F186&lt;0,"FALTA","SOBRA")))</f>
        <v/>
      </c>
      <c r="H186" s="17" t="n"/>
    </row>
    <row r="187">
      <c r="A187" s="26" t="n"/>
      <c r="B187" s="17" t="n"/>
      <c r="C187" s="17" t="n"/>
      <c r="D187" s="18" t="n"/>
      <c r="E187" s="18" t="n"/>
      <c r="F187" s="18">
        <f>IF(OR(D187="",E187=""),"",ROUND(E187-D187,2))</f>
        <v/>
      </c>
      <c r="G187" s="17">
        <f>IF(F187="","",IF(ABS(F187)&lt;0.005,"CONFERE",IF(F187&lt;0,"FALTA","SOBRA")))</f>
        <v/>
      </c>
      <c r="H187" s="17" t="n"/>
    </row>
    <row r="188">
      <c r="A188" s="26" t="n"/>
      <c r="B188" s="17" t="n"/>
      <c r="C188" s="17" t="n"/>
      <c r="D188" s="18" t="n"/>
      <c r="E188" s="18" t="n"/>
      <c r="F188" s="18">
        <f>IF(OR(D188="",E188=""),"",ROUND(E188-D188,2))</f>
        <v/>
      </c>
      <c r="G188" s="17">
        <f>IF(F188="","",IF(ABS(F188)&lt;0.005,"CONFERE",IF(F188&lt;0,"FALTA","SOBRA")))</f>
        <v/>
      </c>
      <c r="H188" s="17" t="n"/>
    </row>
    <row r="189">
      <c r="A189" s="26" t="n"/>
      <c r="B189" s="17" t="n"/>
      <c r="C189" s="17" t="n"/>
      <c r="D189" s="18" t="n"/>
      <c r="E189" s="18" t="n"/>
      <c r="F189" s="18">
        <f>IF(OR(D189="",E189=""),"",ROUND(E189-D189,2))</f>
        <v/>
      </c>
      <c r="G189" s="17">
        <f>IF(F189="","",IF(ABS(F189)&lt;0.005,"CONFERE",IF(F189&lt;0,"FALTA","SOBRA")))</f>
        <v/>
      </c>
      <c r="H189" s="17" t="n"/>
    </row>
    <row r="190">
      <c r="A190" s="26" t="n"/>
      <c r="B190" s="17" t="n"/>
      <c r="C190" s="17" t="n"/>
      <c r="D190" s="18" t="n"/>
      <c r="E190" s="18" t="n"/>
      <c r="F190" s="18">
        <f>IF(OR(D190="",E190=""),"",ROUND(E190-D190,2))</f>
        <v/>
      </c>
      <c r="G190" s="17">
        <f>IF(F190="","",IF(ABS(F190)&lt;0.005,"CONFERE",IF(F190&lt;0,"FALTA","SOBRA")))</f>
        <v/>
      </c>
      <c r="H190" s="17" t="n"/>
    </row>
    <row r="191">
      <c r="A191" s="26" t="n"/>
      <c r="B191" s="17" t="n"/>
      <c r="C191" s="17" t="n"/>
      <c r="D191" s="18" t="n"/>
      <c r="E191" s="18" t="n"/>
      <c r="F191" s="18">
        <f>IF(OR(D191="",E191=""),"",ROUND(E191-D191,2))</f>
        <v/>
      </c>
      <c r="G191" s="17">
        <f>IF(F191="","",IF(ABS(F191)&lt;0.005,"CONFERE",IF(F191&lt;0,"FALTA","SOBRA")))</f>
        <v/>
      </c>
      <c r="H191" s="17" t="n"/>
    </row>
    <row r="192">
      <c r="A192" s="26" t="n"/>
      <c r="B192" s="17" t="n"/>
      <c r="C192" s="17" t="n"/>
      <c r="D192" s="18" t="n"/>
      <c r="E192" s="18" t="n"/>
      <c r="F192" s="18">
        <f>IF(OR(D192="",E192=""),"",ROUND(E192-D192,2))</f>
        <v/>
      </c>
      <c r="G192" s="17">
        <f>IF(F192="","",IF(ABS(F192)&lt;0.005,"CONFERE",IF(F192&lt;0,"FALTA","SOBRA")))</f>
        <v/>
      </c>
      <c r="H192" s="17" t="n"/>
    </row>
    <row r="193">
      <c r="A193" s="26" t="n"/>
      <c r="B193" s="17" t="n"/>
      <c r="C193" s="17" t="n"/>
      <c r="D193" s="18" t="n"/>
      <c r="E193" s="18" t="n"/>
      <c r="F193" s="18">
        <f>IF(OR(D193="",E193=""),"",ROUND(E193-D193,2))</f>
        <v/>
      </c>
      <c r="G193" s="17">
        <f>IF(F193="","",IF(ABS(F193)&lt;0.005,"CONFERE",IF(F193&lt;0,"FALTA","SOBRA")))</f>
        <v/>
      </c>
      <c r="H193" s="17" t="n"/>
    </row>
    <row r="194">
      <c r="A194" s="26" t="n"/>
      <c r="B194" s="17" t="n"/>
      <c r="C194" s="17" t="n"/>
      <c r="D194" s="18" t="n"/>
      <c r="E194" s="18" t="n"/>
      <c r="F194" s="18">
        <f>IF(OR(D194="",E194=""),"",ROUND(E194-D194,2))</f>
        <v/>
      </c>
      <c r="G194" s="17">
        <f>IF(F194="","",IF(ABS(F194)&lt;0.005,"CONFERE",IF(F194&lt;0,"FALTA","SOBRA")))</f>
        <v/>
      </c>
      <c r="H194" s="17" t="n"/>
    </row>
    <row r="195">
      <c r="A195" s="26" t="n"/>
      <c r="B195" s="17" t="n"/>
      <c r="C195" s="17" t="n"/>
      <c r="D195" s="18" t="n"/>
      <c r="E195" s="18" t="n"/>
      <c r="F195" s="18">
        <f>IF(OR(D195="",E195=""),"",ROUND(E195-D195,2))</f>
        <v/>
      </c>
      <c r="G195" s="17">
        <f>IF(F195="","",IF(ABS(F195)&lt;0.005,"CONFERE",IF(F195&lt;0,"FALTA","SOBRA")))</f>
        <v/>
      </c>
      <c r="H195" s="17" t="n"/>
    </row>
    <row r="196">
      <c r="A196" s="26" t="n"/>
      <c r="B196" s="17" t="n"/>
      <c r="C196" s="17" t="n"/>
      <c r="D196" s="18" t="n"/>
      <c r="E196" s="18" t="n"/>
      <c r="F196" s="18">
        <f>IF(OR(D196="",E196=""),"",ROUND(E196-D196,2))</f>
        <v/>
      </c>
      <c r="G196" s="17">
        <f>IF(F196="","",IF(ABS(F196)&lt;0.005,"CONFERE",IF(F196&lt;0,"FALTA","SOBRA")))</f>
        <v/>
      </c>
      <c r="H196" s="17" t="n"/>
    </row>
    <row r="197">
      <c r="A197" s="26" t="n"/>
      <c r="B197" s="17" t="n"/>
      <c r="C197" s="17" t="n"/>
      <c r="D197" s="18" t="n"/>
      <c r="E197" s="18" t="n"/>
      <c r="F197" s="18">
        <f>IF(OR(D197="",E197=""),"",ROUND(E197-D197,2))</f>
        <v/>
      </c>
      <c r="G197" s="17">
        <f>IF(F197="","",IF(ABS(F197)&lt;0.005,"CONFERE",IF(F197&lt;0,"FALTA","SOBRA")))</f>
        <v/>
      </c>
      <c r="H197" s="17" t="n"/>
    </row>
    <row r="198">
      <c r="A198" s="26" t="n"/>
      <c r="B198" s="17" t="n"/>
      <c r="C198" s="17" t="n"/>
      <c r="D198" s="18" t="n"/>
      <c r="E198" s="18" t="n"/>
      <c r="F198" s="18">
        <f>IF(OR(D198="",E198=""),"",ROUND(E198-D198,2))</f>
        <v/>
      </c>
      <c r="G198" s="17">
        <f>IF(F198="","",IF(ABS(F198)&lt;0.005,"CONFERE",IF(F198&lt;0,"FALTA","SOBRA")))</f>
        <v/>
      </c>
      <c r="H198" s="17" t="n"/>
    </row>
    <row r="199">
      <c r="A199" s="26" t="n"/>
      <c r="B199" s="17" t="n"/>
      <c r="C199" s="17" t="n"/>
      <c r="D199" s="18" t="n"/>
      <c r="E199" s="18" t="n"/>
      <c r="F199" s="18">
        <f>IF(OR(D199="",E199=""),"",ROUND(E199-D199,2))</f>
        <v/>
      </c>
      <c r="G199" s="17">
        <f>IF(F199="","",IF(ABS(F199)&lt;0.005,"CONFERE",IF(F199&lt;0,"FALTA","SOBRA")))</f>
        <v/>
      </c>
      <c r="H199" s="17" t="n"/>
    </row>
    <row r="200">
      <c r="A200" s="26" t="n"/>
      <c r="B200" s="17" t="n"/>
      <c r="C200" s="17" t="n"/>
      <c r="D200" s="18" t="n"/>
      <c r="E200" s="18" t="n"/>
      <c r="F200" s="18">
        <f>IF(OR(D200="",E200=""),"",ROUND(E200-D200,2))</f>
        <v/>
      </c>
      <c r="G200" s="17">
        <f>IF(F200="","",IF(ABS(F200)&lt;0.005,"CONFERE",IF(F200&lt;0,"FALTA","SOBRA")))</f>
        <v/>
      </c>
      <c r="H200" s="17" t="n"/>
    </row>
    <row r="201">
      <c r="A201" s="26" t="n"/>
      <c r="B201" s="17" t="n"/>
      <c r="C201" s="17" t="n"/>
      <c r="D201" s="18" t="n"/>
      <c r="E201" s="18" t="n"/>
      <c r="F201" s="18">
        <f>IF(OR(D201="",E201=""),"",ROUND(E201-D201,2))</f>
        <v/>
      </c>
      <c r="G201" s="17">
        <f>IF(F201="","",IF(ABS(F201)&lt;0.005,"CONFERE",IF(F201&lt;0,"FALTA","SOBRA")))</f>
        <v/>
      </c>
      <c r="H201" s="17" t="n"/>
    </row>
    <row r="202">
      <c r="A202" s="26" t="n"/>
      <c r="B202" s="17" t="n"/>
      <c r="C202" s="17" t="n"/>
      <c r="D202" s="18" t="n"/>
      <c r="E202" s="18" t="n"/>
      <c r="F202" s="18">
        <f>IF(OR(D202="",E202=""),"",ROUND(E202-D202,2))</f>
        <v/>
      </c>
      <c r="G202" s="17">
        <f>IF(F202="","",IF(ABS(F202)&lt;0.005,"CONFERE",IF(F202&lt;0,"FALTA","SOBRA")))</f>
        <v/>
      </c>
      <c r="H202" s="17" t="n"/>
    </row>
    <row r="203">
      <c r="A203" s="26" t="n"/>
      <c r="B203" s="17" t="n"/>
      <c r="C203" s="17" t="n"/>
      <c r="D203" s="18" t="n"/>
      <c r="E203" s="18" t="n"/>
      <c r="F203" s="18">
        <f>IF(OR(D203="",E203=""),"",ROUND(E203-D203,2))</f>
        <v/>
      </c>
      <c r="G203" s="17">
        <f>IF(F203="","",IF(ABS(F203)&lt;0.005,"CONFERE",IF(F203&lt;0,"FALTA","SOBRA")))</f>
        <v/>
      </c>
      <c r="H203" s="17" t="n"/>
    </row>
    <row r="204">
      <c r="A204" s="26" t="n"/>
      <c r="B204" s="17" t="n"/>
      <c r="C204" s="17" t="n"/>
      <c r="D204" s="18" t="n"/>
      <c r="E204" s="18" t="n"/>
      <c r="F204" s="18">
        <f>IF(OR(D204="",E204=""),"",ROUND(E204-D204,2))</f>
        <v/>
      </c>
      <c r="G204" s="17">
        <f>IF(F204="","",IF(ABS(F204)&lt;0.005,"CONFERE",IF(F204&lt;0,"FALTA","SOBRA")))</f>
        <v/>
      </c>
      <c r="H204" s="17" t="n"/>
    </row>
    <row r="205">
      <c r="A205" s="26" t="n"/>
      <c r="B205" s="17" t="n"/>
      <c r="C205" s="17" t="n"/>
      <c r="D205" s="18" t="n"/>
      <c r="E205" s="18" t="n"/>
      <c r="F205" s="18">
        <f>IF(OR(D205="",E205=""),"",ROUND(E205-D205,2))</f>
        <v/>
      </c>
      <c r="G205" s="17">
        <f>IF(F205="","",IF(ABS(F205)&lt;0.005,"CONFERE",IF(F205&lt;0,"FALTA","SOBRA")))</f>
        <v/>
      </c>
      <c r="H205" s="17" t="n"/>
    </row>
    <row r="206">
      <c r="A206" s="26" t="n"/>
      <c r="B206" s="17" t="n"/>
      <c r="C206" s="17" t="n"/>
      <c r="D206" s="18" t="n"/>
      <c r="E206" s="18" t="n"/>
      <c r="F206" s="18">
        <f>IF(OR(D206="",E206=""),"",ROUND(E206-D206,2))</f>
        <v/>
      </c>
      <c r="G206" s="17">
        <f>IF(F206="","",IF(ABS(F206)&lt;0.005,"CONFERE",IF(F206&lt;0,"FALTA","SOBRA")))</f>
        <v/>
      </c>
      <c r="H206" s="17" t="n"/>
    </row>
    <row r="207">
      <c r="A207" s="26" t="n"/>
      <c r="B207" s="17" t="n"/>
      <c r="C207" s="17" t="n"/>
      <c r="D207" s="18" t="n"/>
      <c r="E207" s="18" t="n"/>
      <c r="F207" s="18">
        <f>IF(OR(D207="",E207=""),"",ROUND(E207-D207,2))</f>
        <v/>
      </c>
      <c r="G207" s="17">
        <f>IF(F207="","",IF(ABS(F207)&lt;0.005,"CONFERE",IF(F207&lt;0,"FALTA","SOBRA")))</f>
        <v/>
      </c>
      <c r="H207" s="17" t="n"/>
    </row>
    <row r="208">
      <c r="A208" s="26" t="n"/>
      <c r="B208" s="17" t="n"/>
      <c r="C208" s="17" t="n"/>
      <c r="D208" s="18" t="n"/>
      <c r="E208" s="18" t="n"/>
      <c r="F208" s="18">
        <f>IF(OR(D208="",E208=""),"",ROUND(E208-D208,2))</f>
        <v/>
      </c>
      <c r="G208" s="17">
        <f>IF(F208="","",IF(ABS(F208)&lt;0.005,"CONFERE",IF(F208&lt;0,"FALTA","SOBRA")))</f>
        <v/>
      </c>
      <c r="H208" s="17" t="n"/>
    </row>
    <row r="209">
      <c r="A209" s="26" t="n"/>
      <c r="B209" s="17" t="n"/>
      <c r="C209" s="17" t="n"/>
      <c r="D209" s="18" t="n"/>
      <c r="E209" s="18" t="n"/>
      <c r="F209" s="18">
        <f>IF(OR(D209="",E209=""),"",ROUND(E209-D209,2))</f>
        <v/>
      </c>
      <c r="G209" s="17">
        <f>IF(F209="","",IF(ABS(F209)&lt;0.005,"CONFERE",IF(F209&lt;0,"FALTA","SOBRA")))</f>
        <v/>
      </c>
      <c r="H209" s="17" t="n"/>
    </row>
    <row r="210">
      <c r="A210" s="26" t="n"/>
      <c r="B210" s="17" t="n"/>
      <c r="C210" s="17" t="n"/>
      <c r="D210" s="18" t="n"/>
      <c r="E210" s="18" t="n"/>
      <c r="F210" s="18">
        <f>IF(OR(D210="",E210=""),"",ROUND(E210-D210,2))</f>
        <v/>
      </c>
      <c r="G210" s="17">
        <f>IF(F210="","",IF(ABS(F210)&lt;0.005,"CONFERE",IF(F210&lt;0,"FALTA","SOBRA")))</f>
        <v/>
      </c>
      <c r="H210" s="17" t="n"/>
    </row>
    <row r="211">
      <c r="A211" s="26" t="n"/>
      <c r="B211" s="17" t="n"/>
      <c r="C211" s="17" t="n"/>
      <c r="D211" s="18" t="n"/>
      <c r="E211" s="18" t="n"/>
      <c r="F211" s="18">
        <f>IF(OR(D211="",E211=""),"",ROUND(E211-D211,2))</f>
        <v/>
      </c>
      <c r="G211" s="17">
        <f>IF(F211="","",IF(ABS(F211)&lt;0.005,"CONFERE",IF(F211&lt;0,"FALTA","SOBRA")))</f>
        <v/>
      </c>
      <c r="H211" s="17" t="n"/>
    </row>
    <row r="212">
      <c r="A212" s="26" t="n"/>
      <c r="B212" s="17" t="n"/>
      <c r="C212" s="17" t="n"/>
      <c r="D212" s="18" t="n"/>
      <c r="E212" s="18" t="n"/>
      <c r="F212" s="18">
        <f>IF(OR(D212="",E212=""),"",ROUND(E212-D212,2))</f>
        <v/>
      </c>
      <c r="G212" s="17">
        <f>IF(F212="","",IF(ABS(F212)&lt;0.005,"CONFERE",IF(F212&lt;0,"FALTA","SOBRA")))</f>
        <v/>
      </c>
      <c r="H212" s="17" t="n"/>
    </row>
    <row r="213">
      <c r="A213" s="26" t="n"/>
      <c r="B213" s="17" t="n"/>
      <c r="C213" s="17" t="n"/>
      <c r="D213" s="18" t="n"/>
      <c r="E213" s="18" t="n"/>
      <c r="F213" s="18">
        <f>IF(OR(D213="",E213=""),"",ROUND(E213-D213,2))</f>
        <v/>
      </c>
      <c r="G213" s="17">
        <f>IF(F213="","",IF(ABS(F213)&lt;0.005,"CONFERE",IF(F213&lt;0,"FALTA","SOBRA")))</f>
        <v/>
      </c>
      <c r="H213" s="17" t="n"/>
    </row>
    <row r="214">
      <c r="A214" s="26" t="n"/>
      <c r="B214" s="17" t="n"/>
      <c r="C214" s="17" t="n"/>
      <c r="D214" s="18" t="n"/>
      <c r="E214" s="18" t="n"/>
      <c r="F214" s="18">
        <f>IF(OR(D214="",E214=""),"",ROUND(E214-D214,2))</f>
        <v/>
      </c>
      <c r="G214" s="17">
        <f>IF(F214="","",IF(ABS(F214)&lt;0.005,"CONFERE",IF(F214&lt;0,"FALTA","SOBRA")))</f>
        <v/>
      </c>
      <c r="H214" s="17" t="n"/>
    </row>
    <row r="215">
      <c r="A215" s="26" t="n"/>
      <c r="B215" s="17" t="n"/>
      <c r="C215" s="17" t="n"/>
      <c r="D215" s="18" t="n"/>
      <c r="E215" s="18" t="n"/>
      <c r="F215" s="18">
        <f>IF(OR(D215="",E215=""),"",ROUND(E215-D215,2))</f>
        <v/>
      </c>
      <c r="G215" s="17">
        <f>IF(F215="","",IF(ABS(F215)&lt;0.005,"CONFERE",IF(F215&lt;0,"FALTA","SOBRA")))</f>
        <v/>
      </c>
      <c r="H215" s="17" t="n"/>
    </row>
    <row r="216">
      <c r="A216" s="26" t="n"/>
      <c r="B216" s="17" t="n"/>
      <c r="C216" s="17" t="n"/>
      <c r="D216" s="18" t="n"/>
      <c r="E216" s="18" t="n"/>
      <c r="F216" s="18">
        <f>IF(OR(D216="",E216=""),"",ROUND(E216-D216,2))</f>
        <v/>
      </c>
      <c r="G216" s="17">
        <f>IF(F216="","",IF(ABS(F216)&lt;0.005,"CONFERE",IF(F216&lt;0,"FALTA","SOBRA")))</f>
        <v/>
      </c>
      <c r="H216" s="17" t="n"/>
    </row>
    <row r="217">
      <c r="A217" s="26" t="n"/>
      <c r="B217" s="17" t="n"/>
      <c r="C217" s="17" t="n"/>
      <c r="D217" s="18" t="n"/>
      <c r="E217" s="18" t="n"/>
      <c r="F217" s="18">
        <f>IF(OR(D217="",E217=""),"",ROUND(E217-D217,2))</f>
        <v/>
      </c>
      <c r="G217" s="17">
        <f>IF(F217="","",IF(ABS(F217)&lt;0.005,"CONFERE",IF(F217&lt;0,"FALTA","SOBRA")))</f>
        <v/>
      </c>
      <c r="H217" s="17" t="n"/>
    </row>
    <row r="218">
      <c r="A218" s="26" t="n"/>
      <c r="B218" s="17" t="n"/>
      <c r="C218" s="17" t="n"/>
      <c r="D218" s="18" t="n"/>
      <c r="E218" s="18" t="n"/>
      <c r="F218" s="18">
        <f>IF(OR(D218="",E218=""),"",ROUND(E218-D218,2))</f>
        <v/>
      </c>
      <c r="G218" s="17">
        <f>IF(F218="","",IF(ABS(F218)&lt;0.005,"CONFERE",IF(F218&lt;0,"FALTA","SOBRA")))</f>
        <v/>
      </c>
      <c r="H218" s="17" t="n"/>
    </row>
    <row r="219">
      <c r="A219" s="26" t="n"/>
      <c r="B219" s="17" t="n"/>
      <c r="C219" s="17" t="n"/>
      <c r="D219" s="18" t="n"/>
      <c r="E219" s="18" t="n"/>
      <c r="F219" s="18">
        <f>IF(OR(D219="",E219=""),"",ROUND(E219-D219,2))</f>
        <v/>
      </c>
      <c r="G219" s="17">
        <f>IF(F219="","",IF(ABS(F219)&lt;0.005,"CONFERE",IF(F219&lt;0,"FALTA","SOBRA")))</f>
        <v/>
      </c>
      <c r="H219" s="17" t="n"/>
    </row>
    <row r="220">
      <c r="A220" s="26" t="n"/>
      <c r="B220" s="17" t="n"/>
      <c r="C220" s="17" t="n"/>
      <c r="D220" s="18" t="n"/>
      <c r="E220" s="18" t="n"/>
      <c r="F220" s="18">
        <f>IF(OR(D220="",E220=""),"",ROUND(E220-D220,2))</f>
        <v/>
      </c>
      <c r="G220" s="17">
        <f>IF(F220="","",IF(ABS(F220)&lt;0.005,"CONFERE",IF(F220&lt;0,"FALTA","SOBRA")))</f>
        <v/>
      </c>
      <c r="H220" s="17" t="n"/>
    </row>
    <row r="221">
      <c r="A221" s="26" t="n"/>
      <c r="B221" s="17" t="n"/>
      <c r="C221" s="17" t="n"/>
      <c r="D221" s="18" t="n"/>
      <c r="E221" s="18" t="n"/>
      <c r="F221" s="18">
        <f>IF(OR(D221="",E221=""),"",ROUND(E221-D221,2))</f>
        <v/>
      </c>
      <c r="G221" s="17">
        <f>IF(F221="","",IF(ABS(F221)&lt;0.005,"CONFERE",IF(F221&lt;0,"FALTA","SOBRA")))</f>
        <v/>
      </c>
      <c r="H221" s="17" t="n"/>
    </row>
    <row r="222">
      <c r="A222" s="26" t="n"/>
      <c r="B222" s="17" t="n"/>
      <c r="C222" s="17" t="n"/>
      <c r="D222" s="18" t="n"/>
      <c r="E222" s="18" t="n"/>
      <c r="F222" s="18">
        <f>IF(OR(D222="",E222=""),"",ROUND(E222-D222,2))</f>
        <v/>
      </c>
      <c r="G222" s="17">
        <f>IF(F222="","",IF(ABS(F222)&lt;0.005,"CONFERE",IF(F222&lt;0,"FALTA","SOBRA")))</f>
        <v/>
      </c>
      <c r="H222" s="17" t="n"/>
    </row>
    <row r="223">
      <c r="A223" s="26" t="n"/>
      <c r="B223" s="17" t="n"/>
      <c r="C223" s="17" t="n"/>
      <c r="D223" s="18" t="n"/>
      <c r="E223" s="18" t="n"/>
      <c r="F223" s="18">
        <f>IF(OR(D223="",E223=""),"",ROUND(E223-D223,2))</f>
        <v/>
      </c>
      <c r="G223" s="17">
        <f>IF(F223="","",IF(ABS(F223)&lt;0.005,"CONFERE",IF(F223&lt;0,"FALTA","SOBRA")))</f>
        <v/>
      </c>
      <c r="H223" s="17" t="n"/>
    </row>
    <row r="224">
      <c r="A224" s="26" t="n"/>
      <c r="B224" s="17" t="n"/>
      <c r="C224" s="17" t="n"/>
      <c r="D224" s="18" t="n"/>
      <c r="E224" s="18" t="n"/>
      <c r="F224" s="18">
        <f>IF(OR(D224="",E224=""),"",ROUND(E224-D224,2))</f>
        <v/>
      </c>
      <c r="G224" s="17">
        <f>IF(F224="","",IF(ABS(F224)&lt;0.005,"CONFERE",IF(F224&lt;0,"FALTA","SOBRA")))</f>
        <v/>
      </c>
      <c r="H224" s="17" t="n"/>
    </row>
    <row r="225">
      <c r="A225" s="26" t="n"/>
      <c r="B225" s="17" t="n"/>
      <c r="C225" s="17" t="n"/>
      <c r="D225" s="18" t="n"/>
      <c r="E225" s="18" t="n"/>
      <c r="F225" s="18">
        <f>IF(OR(D225="",E225=""),"",ROUND(E225-D225,2))</f>
        <v/>
      </c>
      <c r="G225" s="17">
        <f>IF(F225="","",IF(ABS(F225)&lt;0.005,"CONFERE",IF(F225&lt;0,"FALTA","SOBRA")))</f>
        <v/>
      </c>
      <c r="H225" s="17" t="n"/>
    </row>
    <row r="226">
      <c r="A226" s="26" t="n"/>
      <c r="B226" s="17" t="n"/>
      <c r="C226" s="17" t="n"/>
      <c r="D226" s="18" t="n"/>
      <c r="E226" s="18" t="n"/>
      <c r="F226" s="18">
        <f>IF(OR(D226="",E226=""),"",ROUND(E226-D226,2))</f>
        <v/>
      </c>
      <c r="G226" s="17">
        <f>IF(F226="","",IF(ABS(F226)&lt;0.005,"CONFERE",IF(F226&lt;0,"FALTA","SOBRA")))</f>
        <v/>
      </c>
      <c r="H226" s="17" t="n"/>
    </row>
    <row r="227">
      <c r="A227" s="26" t="n"/>
      <c r="B227" s="17" t="n"/>
      <c r="C227" s="17" t="n"/>
      <c r="D227" s="18" t="n"/>
      <c r="E227" s="18" t="n"/>
      <c r="F227" s="18">
        <f>IF(OR(D227="",E227=""),"",ROUND(E227-D227,2))</f>
        <v/>
      </c>
      <c r="G227" s="17">
        <f>IF(F227="","",IF(ABS(F227)&lt;0.005,"CONFERE",IF(F227&lt;0,"FALTA","SOBRA")))</f>
        <v/>
      </c>
      <c r="H227" s="17" t="n"/>
    </row>
    <row r="228">
      <c r="A228" s="26" t="n"/>
      <c r="B228" s="17" t="n"/>
      <c r="C228" s="17" t="n"/>
      <c r="D228" s="18" t="n"/>
      <c r="E228" s="18" t="n"/>
      <c r="F228" s="18">
        <f>IF(OR(D228="",E228=""),"",ROUND(E228-D228,2))</f>
        <v/>
      </c>
      <c r="G228" s="17">
        <f>IF(F228="","",IF(ABS(F228)&lt;0.005,"CONFERE",IF(F228&lt;0,"FALTA","SOBRA")))</f>
        <v/>
      </c>
      <c r="H228" s="17" t="n"/>
    </row>
    <row r="229">
      <c r="A229" s="26" t="n"/>
      <c r="B229" s="17" t="n"/>
      <c r="C229" s="17" t="n"/>
      <c r="D229" s="18" t="n"/>
      <c r="E229" s="18" t="n"/>
      <c r="F229" s="18">
        <f>IF(OR(D229="",E229=""),"",ROUND(E229-D229,2))</f>
        <v/>
      </c>
      <c r="G229" s="17">
        <f>IF(F229="","",IF(ABS(F229)&lt;0.005,"CONFERE",IF(F229&lt;0,"FALTA","SOBRA")))</f>
        <v/>
      </c>
      <c r="H229" s="17" t="n"/>
    </row>
    <row r="230">
      <c r="A230" s="26" t="n"/>
      <c r="B230" s="17" t="n"/>
      <c r="C230" s="17" t="n"/>
      <c r="D230" s="18" t="n"/>
      <c r="E230" s="18" t="n"/>
      <c r="F230" s="18">
        <f>IF(OR(D230="",E230=""),"",ROUND(E230-D230,2))</f>
        <v/>
      </c>
      <c r="G230" s="17">
        <f>IF(F230="","",IF(ABS(F230)&lt;0.005,"CONFERE",IF(F230&lt;0,"FALTA","SOBRA")))</f>
        <v/>
      </c>
      <c r="H230" s="17" t="n"/>
    </row>
    <row r="231">
      <c r="A231" s="26" t="n"/>
      <c r="B231" s="17" t="n"/>
      <c r="C231" s="17" t="n"/>
      <c r="D231" s="18" t="n"/>
      <c r="E231" s="18" t="n"/>
      <c r="F231" s="18">
        <f>IF(OR(D231="",E231=""),"",ROUND(E231-D231,2))</f>
        <v/>
      </c>
      <c r="G231" s="17">
        <f>IF(F231="","",IF(ABS(F231)&lt;0.005,"CONFERE",IF(F231&lt;0,"FALTA","SOBRA")))</f>
        <v/>
      </c>
      <c r="H231" s="17" t="n"/>
    </row>
    <row r="232">
      <c r="A232" s="26" t="n"/>
      <c r="B232" s="17" t="n"/>
      <c r="C232" s="17" t="n"/>
      <c r="D232" s="18" t="n"/>
      <c r="E232" s="18" t="n"/>
      <c r="F232" s="18">
        <f>IF(OR(D232="",E232=""),"",ROUND(E232-D232,2))</f>
        <v/>
      </c>
      <c r="G232" s="17">
        <f>IF(F232="","",IF(ABS(F232)&lt;0.005,"CONFERE",IF(F232&lt;0,"FALTA","SOBRA")))</f>
        <v/>
      </c>
      <c r="H232" s="17" t="n"/>
    </row>
    <row r="233">
      <c r="A233" s="26" t="n"/>
      <c r="B233" s="17" t="n"/>
      <c r="C233" s="17" t="n"/>
      <c r="D233" s="18" t="n"/>
      <c r="E233" s="18" t="n"/>
      <c r="F233" s="18">
        <f>IF(OR(D233="",E233=""),"",ROUND(E233-D233,2))</f>
        <v/>
      </c>
      <c r="G233" s="17">
        <f>IF(F233="","",IF(ABS(F233)&lt;0.005,"CONFERE",IF(F233&lt;0,"FALTA","SOBRA")))</f>
        <v/>
      </c>
      <c r="H233" s="17" t="n"/>
    </row>
    <row r="234">
      <c r="A234" s="26" t="n"/>
      <c r="B234" s="17" t="n"/>
      <c r="C234" s="17" t="n"/>
      <c r="D234" s="18" t="n"/>
      <c r="E234" s="18" t="n"/>
      <c r="F234" s="18">
        <f>IF(OR(D234="",E234=""),"",ROUND(E234-D234,2))</f>
        <v/>
      </c>
      <c r="G234" s="17">
        <f>IF(F234="","",IF(ABS(F234)&lt;0.005,"CONFERE",IF(F234&lt;0,"FALTA","SOBRA")))</f>
        <v/>
      </c>
      <c r="H234" s="17" t="n"/>
    </row>
    <row r="235">
      <c r="A235" s="26" t="n"/>
      <c r="B235" s="17" t="n"/>
      <c r="C235" s="17" t="n"/>
      <c r="D235" s="18" t="n"/>
      <c r="E235" s="18" t="n"/>
      <c r="F235" s="18">
        <f>IF(OR(D235="",E235=""),"",ROUND(E235-D235,2))</f>
        <v/>
      </c>
      <c r="G235" s="17">
        <f>IF(F235="","",IF(ABS(F235)&lt;0.005,"CONFERE",IF(F235&lt;0,"FALTA","SOBRA")))</f>
        <v/>
      </c>
      <c r="H235" s="17" t="n"/>
    </row>
    <row r="236">
      <c r="A236" s="26" t="n"/>
      <c r="B236" s="17" t="n"/>
      <c r="C236" s="17" t="n"/>
      <c r="D236" s="18" t="n"/>
      <c r="E236" s="18" t="n"/>
      <c r="F236" s="18">
        <f>IF(OR(D236="",E236=""),"",ROUND(E236-D236,2))</f>
        <v/>
      </c>
      <c r="G236" s="17">
        <f>IF(F236="","",IF(ABS(F236)&lt;0.005,"CONFERE",IF(F236&lt;0,"FALTA","SOBRA")))</f>
        <v/>
      </c>
      <c r="H236" s="17" t="n"/>
    </row>
    <row r="237">
      <c r="A237" s="26" t="n"/>
      <c r="B237" s="17" t="n"/>
      <c r="C237" s="17" t="n"/>
      <c r="D237" s="18" t="n"/>
      <c r="E237" s="18" t="n"/>
      <c r="F237" s="18">
        <f>IF(OR(D237="",E237=""),"",ROUND(E237-D237,2))</f>
        <v/>
      </c>
      <c r="G237" s="17">
        <f>IF(F237="","",IF(ABS(F237)&lt;0.005,"CONFERE",IF(F237&lt;0,"FALTA","SOBRA")))</f>
        <v/>
      </c>
      <c r="H237" s="17" t="n"/>
    </row>
    <row r="238">
      <c r="A238" s="26" t="n"/>
      <c r="B238" s="17" t="n"/>
      <c r="C238" s="17" t="n"/>
      <c r="D238" s="18" t="n"/>
      <c r="E238" s="18" t="n"/>
      <c r="F238" s="18">
        <f>IF(OR(D238="",E238=""),"",ROUND(E238-D238,2))</f>
        <v/>
      </c>
      <c r="G238" s="17">
        <f>IF(F238="","",IF(ABS(F238)&lt;0.005,"CONFERE",IF(F238&lt;0,"FALTA","SOBRA")))</f>
        <v/>
      </c>
      <c r="H238" s="17" t="n"/>
    </row>
    <row r="239">
      <c r="A239" s="26" t="n"/>
      <c r="B239" s="17" t="n"/>
      <c r="C239" s="17" t="n"/>
      <c r="D239" s="18" t="n"/>
      <c r="E239" s="18" t="n"/>
      <c r="F239" s="18">
        <f>IF(OR(D239="",E239=""),"",ROUND(E239-D239,2))</f>
        <v/>
      </c>
      <c r="G239" s="17">
        <f>IF(F239="","",IF(ABS(F239)&lt;0.005,"CONFERE",IF(F239&lt;0,"FALTA","SOBRA")))</f>
        <v/>
      </c>
      <c r="H239" s="17" t="n"/>
    </row>
    <row r="240">
      <c r="A240" s="26" t="n"/>
      <c r="B240" s="17" t="n"/>
      <c r="C240" s="17" t="n"/>
      <c r="D240" s="18" t="n"/>
      <c r="E240" s="18" t="n"/>
      <c r="F240" s="18">
        <f>IF(OR(D240="",E240=""),"",ROUND(E240-D240,2))</f>
        <v/>
      </c>
      <c r="G240" s="17">
        <f>IF(F240="","",IF(ABS(F240)&lt;0.005,"CONFERE",IF(F240&lt;0,"FALTA","SOBRA")))</f>
        <v/>
      </c>
      <c r="H240" s="17" t="n"/>
    </row>
    <row r="241">
      <c r="A241" s="26" t="n"/>
      <c r="B241" s="17" t="n"/>
      <c r="C241" s="17" t="n"/>
      <c r="D241" s="18" t="n"/>
      <c r="E241" s="18" t="n"/>
      <c r="F241" s="18">
        <f>IF(OR(D241="",E241=""),"",ROUND(E241-D241,2))</f>
        <v/>
      </c>
      <c r="G241" s="17">
        <f>IF(F241="","",IF(ABS(F241)&lt;0.005,"CONFERE",IF(F241&lt;0,"FALTA","SOBRA")))</f>
        <v/>
      </c>
      <c r="H241" s="17" t="n"/>
    </row>
    <row r="242">
      <c r="A242" s="26" t="n"/>
      <c r="B242" s="17" t="n"/>
      <c r="C242" s="17" t="n"/>
      <c r="D242" s="18" t="n"/>
      <c r="E242" s="18" t="n"/>
      <c r="F242" s="18">
        <f>IF(OR(D242="",E242=""),"",ROUND(E242-D242,2))</f>
        <v/>
      </c>
      <c r="G242" s="17">
        <f>IF(F242="","",IF(ABS(F242)&lt;0.005,"CONFERE",IF(F242&lt;0,"FALTA","SOBRA")))</f>
        <v/>
      </c>
      <c r="H242" s="17" t="n"/>
    </row>
    <row r="243">
      <c r="A243" s="26" t="n"/>
      <c r="B243" s="17" t="n"/>
      <c r="C243" s="17" t="n"/>
      <c r="D243" s="18" t="n"/>
      <c r="E243" s="18" t="n"/>
      <c r="F243" s="18">
        <f>IF(OR(D243="",E243=""),"",ROUND(E243-D243,2))</f>
        <v/>
      </c>
      <c r="G243" s="17">
        <f>IF(F243="","",IF(ABS(F243)&lt;0.005,"CONFERE",IF(F243&lt;0,"FALTA","SOBRA")))</f>
        <v/>
      </c>
      <c r="H243" s="17" t="n"/>
    </row>
    <row r="244">
      <c r="A244" s="26" t="n"/>
      <c r="B244" s="17" t="n"/>
      <c r="C244" s="17" t="n"/>
      <c r="D244" s="18" t="n"/>
      <c r="E244" s="18" t="n"/>
      <c r="F244" s="18">
        <f>IF(OR(D244="",E244=""),"",ROUND(E244-D244,2))</f>
        <v/>
      </c>
      <c r="G244" s="17">
        <f>IF(F244="","",IF(ABS(F244)&lt;0.005,"CONFERE",IF(F244&lt;0,"FALTA","SOBRA")))</f>
        <v/>
      </c>
      <c r="H244" s="17" t="n"/>
    </row>
    <row r="245">
      <c r="A245" s="26" t="n"/>
      <c r="B245" s="17" t="n"/>
      <c r="C245" s="17" t="n"/>
      <c r="D245" s="18" t="n"/>
      <c r="E245" s="18" t="n"/>
      <c r="F245" s="18">
        <f>IF(OR(D245="",E245=""),"",ROUND(E245-D245,2))</f>
        <v/>
      </c>
      <c r="G245" s="17">
        <f>IF(F245="","",IF(ABS(F245)&lt;0.005,"CONFERE",IF(F245&lt;0,"FALTA","SOBRA")))</f>
        <v/>
      </c>
      <c r="H245" s="17" t="n"/>
    </row>
    <row r="246">
      <c r="A246" s="26" t="n"/>
      <c r="B246" s="17" t="n"/>
      <c r="C246" s="17" t="n"/>
      <c r="D246" s="18" t="n"/>
      <c r="E246" s="18" t="n"/>
      <c r="F246" s="18">
        <f>IF(OR(D246="",E246=""),"",ROUND(E246-D246,2))</f>
        <v/>
      </c>
      <c r="G246" s="17">
        <f>IF(F246="","",IF(ABS(F246)&lt;0.005,"CONFERE",IF(F246&lt;0,"FALTA","SOBRA")))</f>
        <v/>
      </c>
      <c r="H246" s="17" t="n"/>
    </row>
    <row r="247">
      <c r="A247" s="26" t="n"/>
      <c r="B247" s="17" t="n"/>
      <c r="C247" s="17" t="n"/>
      <c r="D247" s="18" t="n"/>
      <c r="E247" s="18" t="n"/>
      <c r="F247" s="18">
        <f>IF(OR(D247="",E247=""),"",ROUND(E247-D247,2))</f>
        <v/>
      </c>
      <c r="G247" s="17">
        <f>IF(F247="","",IF(ABS(F247)&lt;0.005,"CONFERE",IF(F247&lt;0,"FALTA","SOBRA")))</f>
        <v/>
      </c>
      <c r="H247" s="17" t="n"/>
    </row>
    <row r="248">
      <c r="A248" s="26" t="n"/>
      <c r="B248" s="17" t="n"/>
      <c r="C248" s="17" t="n"/>
      <c r="D248" s="18" t="n"/>
      <c r="E248" s="18" t="n"/>
      <c r="F248" s="18">
        <f>IF(OR(D248="",E248=""),"",ROUND(E248-D248,2))</f>
        <v/>
      </c>
      <c r="G248" s="17">
        <f>IF(F248="","",IF(ABS(F248)&lt;0.005,"CONFERE",IF(F248&lt;0,"FALTA","SOBRA")))</f>
        <v/>
      </c>
      <c r="H248" s="17" t="n"/>
    </row>
    <row r="249">
      <c r="A249" s="26" t="n"/>
      <c r="B249" s="17" t="n"/>
      <c r="C249" s="17" t="n"/>
      <c r="D249" s="18" t="n"/>
      <c r="E249" s="18" t="n"/>
      <c r="F249" s="18">
        <f>IF(OR(D249="",E249=""),"",ROUND(E249-D249,2))</f>
        <v/>
      </c>
      <c r="G249" s="17">
        <f>IF(F249="","",IF(ABS(F249)&lt;0.005,"CONFERE",IF(F249&lt;0,"FALTA","SOBRA")))</f>
        <v/>
      </c>
      <c r="H249" s="17" t="n"/>
    </row>
    <row r="250">
      <c r="A250" s="26" t="n"/>
      <c r="B250" s="17" t="n"/>
      <c r="C250" s="17" t="n"/>
      <c r="D250" s="18" t="n"/>
      <c r="E250" s="18" t="n"/>
      <c r="F250" s="18">
        <f>IF(OR(D250="",E250=""),"",ROUND(E250-D250,2))</f>
        <v/>
      </c>
      <c r="G250" s="17">
        <f>IF(F250="","",IF(ABS(F250)&lt;0.005,"CONFERE",IF(F250&lt;0,"FALTA","SOBRA")))</f>
        <v/>
      </c>
      <c r="H250" s="17" t="n"/>
    </row>
    <row r="251">
      <c r="A251" s="26" t="n"/>
      <c r="B251" s="17" t="n"/>
      <c r="C251" s="17" t="n"/>
      <c r="D251" s="18" t="n"/>
      <c r="E251" s="18" t="n"/>
      <c r="F251" s="18">
        <f>IF(OR(D251="",E251=""),"",ROUND(E251-D251,2))</f>
        <v/>
      </c>
      <c r="G251" s="17">
        <f>IF(F251="","",IF(ABS(F251)&lt;0.005,"CONFERE",IF(F251&lt;0,"FALTA","SOBRA")))</f>
        <v/>
      </c>
      <c r="H251" s="17" t="n"/>
    </row>
    <row r="252">
      <c r="A252" s="26" t="n"/>
      <c r="B252" s="17" t="n"/>
      <c r="C252" s="17" t="n"/>
      <c r="D252" s="18" t="n"/>
      <c r="E252" s="18" t="n"/>
      <c r="F252" s="18">
        <f>IF(OR(D252="",E252=""),"",ROUND(E252-D252,2))</f>
        <v/>
      </c>
      <c r="G252" s="17">
        <f>IF(F252="","",IF(ABS(F252)&lt;0.005,"CONFERE",IF(F252&lt;0,"FALTA","SOBRA")))</f>
        <v/>
      </c>
      <c r="H252" s="17" t="n"/>
    </row>
    <row r="253">
      <c r="A253" s="26" t="n"/>
      <c r="B253" s="17" t="n"/>
      <c r="C253" s="17" t="n"/>
      <c r="D253" s="18" t="n"/>
      <c r="E253" s="18" t="n"/>
      <c r="F253" s="18">
        <f>IF(OR(D253="",E253=""),"",ROUND(E253-D253,2))</f>
        <v/>
      </c>
      <c r="G253" s="17">
        <f>IF(F253="","",IF(ABS(F253)&lt;0.005,"CONFERE",IF(F253&lt;0,"FALTA","SOBRA")))</f>
        <v/>
      </c>
      <c r="H253" s="17" t="n"/>
    </row>
    <row r="254">
      <c r="A254" s="26" t="n"/>
      <c r="B254" s="17" t="n"/>
      <c r="C254" s="17" t="n"/>
      <c r="D254" s="18" t="n"/>
      <c r="E254" s="18" t="n"/>
      <c r="F254" s="18">
        <f>IF(OR(D254="",E254=""),"",ROUND(E254-D254,2))</f>
        <v/>
      </c>
      <c r="G254" s="17">
        <f>IF(F254="","",IF(ABS(F254)&lt;0.005,"CONFERE",IF(F254&lt;0,"FALTA","SOBRA")))</f>
        <v/>
      </c>
      <c r="H254" s="17" t="n"/>
    </row>
    <row r="255">
      <c r="A255" s="26" t="n"/>
      <c r="B255" s="17" t="n"/>
      <c r="C255" s="17" t="n"/>
      <c r="D255" s="18" t="n"/>
      <c r="E255" s="18" t="n"/>
      <c r="F255" s="18">
        <f>IF(OR(D255="",E255=""),"",ROUND(E255-D255,2))</f>
        <v/>
      </c>
      <c r="G255" s="17">
        <f>IF(F255="","",IF(ABS(F255)&lt;0.005,"CONFERE",IF(F255&lt;0,"FALTA","SOBRA")))</f>
        <v/>
      </c>
      <c r="H255" s="17" t="n"/>
    </row>
    <row r="256">
      <c r="A256" s="26" t="n"/>
      <c r="B256" s="17" t="n"/>
      <c r="C256" s="17" t="n"/>
      <c r="D256" s="18" t="n"/>
      <c r="E256" s="18" t="n"/>
      <c r="F256" s="18">
        <f>IF(OR(D256="",E256=""),"",ROUND(E256-D256,2))</f>
        <v/>
      </c>
      <c r="G256" s="17">
        <f>IF(F256="","",IF(ABS(F256)&lt;0.005,"CONFERE",IF(F256&lt;0,"FALTA","SOBRA")))</f>
        <v/>
      </c>
      <c r="H256" s="17" t="n"/>
    </row>
    <row r="257">
      <c r="A257" s="26" t="n"/>
      <c r="B257" s="17" t="n"/>
      <c r="C257" s="17" t="n"/>
      <c r="D257" s="18" t="n"/>
      <c r="E257" s="18" t="n"/>
      <c r="F257" s="18">
        <f>IF(OR(D257="",E257=""),"",ROUND(E257-D257,2))</f>
        <v/>
      </c>
      <c r="G257" s="17">
        <f>IF(F257="","",IF(ABS(F257)&lt;0.005,"CONFERE",IF(F257&lt;0,"FALTA","SOBRA")))</f>
        <v/>
      </c>
      <c r="H257" s="17" t="n"/>
    </row>
    <row r="258">
      <c r="A258" s="26" t="n"/>
      <c r="B258" s="17" t="n"/>
      <c r="C258" s="17" t="n"/>
      <c r="D258" s="18" t="n"/>
      <c r="E258" s="18" t="n"/>
      <c r="F258" s="18">
        <f>IF(OR(D258="",E258=""),"",ROUND(E258-D258,2))</f>
        <v/>
      </c>
      <c r="G258" s="17">
        <f>IF(F258="","",IF(ABS(F258)&lt;0.005,"CONFERE",IF(F258&lt;0,"FALTA","SOBRA")))</f>
        <v/>
      </c>
      <c r="H258" s="17" t="n"/>
    </row>
    <row r="259">
      <c r="A259" s="26" t="n"/>
      <c r="B259" s="17" t="n"/>
      <c r="C259" s="17" t="n"/>
      <c r="D259" s="18" t="n"/>
      <c r="E259" s="18" t="n"/>
      <c r="F259" s="18">
        <f>IF(OR(D259="",E259=""),"",ROUND(E259-D259,2))</f>
        <v/>
      </c>
      <c r="G259" s="17">
        <f>IF(F259="","",IF(ABS(F259)&lt;0.005,"CONFERE",IF(F259&lt;0,"FALTA","SOBRA")))</f>
        <v/>
      </c>
      <c r="H259" s="17" t="n"/>
    </row>
    <row r="260">
      <c r="A260" s="26" t="n"/>
      <c r="B260" s="17" t="n"/>
      <c r="C260" s="17" t="n"/>
      <c r="D260" s="18" t="n"/>
      <c r="E260" s="18" t="n"/>
      <c r="F260" s="18">
        <f>IF(OR(D260="",E260=""),"",ROUND(E260-D260,2))</f>
        <v/>
      </c>
      <c r="G260" s="17">
        <f>IF(F260="","",IF(ABS(F260)&lt;0.005,"CONFERE",IF(F260&lt;0,"FALTA","SOBRA")))</f>
        <v/>
      </c>
      <c r="H260" s="17" t="n"/>
    </row>
    <row r="261">
      <c r="A261" s="26" t="n"/>
      <c r="B261" s="17" t="n"/>
      <c r="C261" s="17" t="n"/>
      <c r="D261" s="18" t="n"/>
      <c r="E261" s="18" t="n"/>
      <c r="F261" s="18">
        <f>IF(OR(D261="",E261=""),"",ROUND(E261-D261,2))</f>
        <v/>
      </c>
      <c r="G261" s="17">
        <f>IF(F261="","",IF(ABS(F261)&lt;0.005,"CONFERE",IF(F261&lt;0,"FALTA","SOBRA")))</f>
        <v/>
      </c>
      <c r="H261" s="17" t="n"/>
    </row>
    <row r="262">
      <c r="A262" s="26" t="n"/>
      <c r="B262" s="17" t="n"/>
      <c r="C262" s="17" t="n"/>
      <c r="D262" s="18" t="n"/>
      <c r="E262" s="18" t="n"/>
      <c r="F262" s="18">
        <f>IF(OR(D262="",E262=""),"",ROUND(E262-D262,2))</f>
        <v/>
      </c>
      <c r="G262" s="17">
        <f>IF(F262="","",IF(ABS(F262)&lt;0.005,"CONFERE",IF(F262&lt;0,"FALTA","SOBRA")))</f>
        <v/>
      </c>
      <c r="H262" s="17" t="n"/>
    </row>
    <row r="263">
      <c r="A263" s="26" t="n"/>
      <c r="B263" s="17" t="n"/>
      <c r="C263" s="17" t="n"/>
      <c r="D263" s="18" t="n"/>
      <c r="E263" s="18" t="n"/>
      <c r="F263" s="18">
        <f>IF(OR(D263="",E263=""),"",ROUND(E263-D263,2))</f>
        <v/>
      </c>
      <c r="G263" s="17">
        <f>IF(F263="","",IF(ABS(F263)&lt;0.005,"CONFERE",IF(F263&lt;0,"FALTA","SOBRA")))</f>
        <v/>
      </c>
      <c r="H263" s="17" t="n"/>
    </row>
    <row r="264">
      <c r="A264" s="26" t="n"/>
      <c r="B264" s="17" t="n"/>
      <c r="C264" s="17" t="n"/>
      <c r="D264" s="18" t="n"/>
      <c r="E264" s="18" t="n"/>
      <c r="F264" s="18">
        <f>IF(OR(D264="",E264=""),"",ROUND(E264-D264,2))</f>
        <v/>
      </c>
      <c r="G264" s="17">
        <f>IF(F264="","",IF(ABS(F264)&lt;0.005,"CONFERE",IF(F264&lt;0,"FALTA","SOBRA")))</f>
        <v/>
      </c>
      <c r="H264" s="17" t="n"/>
    </row>
    <row r="265">
      <c r="A265" s="26" t="n"/>
      <c r="B265" s="17" t="n"/>
      <c r="C265" s="17" t="n"/>
      <c r="D265" s="18" t="n"/>
      <c r="E265" s="18" t="n"/>
      <c r="F265" s="18">
        <f>IF(OR(D265="",E265=""),"",ROUND(E265-D265,2))</f>
        <v/>
      </c>
      <c r="G265" s="17">
        <f>IF(F265="","",IF(ABS(F265)&lt;0.005,"CONFERE",IF(F265&lt;0,"FALTA","SOBRA")))</f>
        <v/>
      </c>
      <c r="H265" s="17" t="n"/>
    </row>
    <row r="266">
      <c r="A266" s="26" t="n"/>
      <c r="B266" s="17" t="n"/>
      <c r="C266" s="17" t="n"/>
      <c r="D266" s="18" t="n"/>
      <c r="E266" s="18" t="n"/>
      <c r="F266" s="18">
        <f>IF(OR(D266="",E266=""),"",ROUND(E266-D266,2))</f>
        <v/>
      </c>
      <c r="G266" s="17">
        <f>IF(F266="","",IF(ABS(F266)&lt;0.005,"CONFERE",IF(F266&lt;0,"FALTA","SOBRA")))</f>
        <v/>
      </c>
      <c r="H266" s="17" t="n"/>
    </row>
    <row r="267">
      <c r="A267" s="26" t="n"/>
      <c r="B267" s="17" t="n"/>
      <c r="C267" s="17" t="n"/>
      <c r="D267" s="18" t="n"/>
      <c r="E267" s="18" t="n"/>
      <c r="F267" s="18">
        <f>IF(OR(D267="",E267=""),"",ROUND(E267-D267,2))</f>
        <v/>
      </c>
      <c r="G267" s="17">
        <f>IF(F267="","",IF(ABS(F267)&lt;0.005,"CONFERE",IF(F267&lt;0,"FALTA","SOBRA")))</f>
        <v/>
      </c>
      <c r="H267" s="17" t="n"/>
    </row>
    <row r="268">
      <c r="A268" s="26" t="n"/>
      <c r="B268" s="17" t="n"/>
      <c r="C268" s="17" t="n"/>
      <c r="D268" s="18" t="n"/>
      <c r="E268" s="18" t="n"/>
      <c r="F268" s="18">
        <f>IF(OR(D268="",E268=""),"",ROUND(E268-D268,2))</f>
        <v/>
      </c>
      <c r="G268" s="17">
        <f>IF(F268="","",IF(ABS(F268)&lt;0.005,"CONFERE",IF(F268&lt;0,"FALTA","SOBRA")))</f>
        <v/>
      </c>
      <c r="H268" s="17" t="n"/>
    </row>
    <row r="269">
      <c r="A269" s="26" t="n"/>
      <c r="B269" s="17" t="n"/>
      <c r="C269" s="17" t="n"/>
      <c r="D269" s="18" t="n"/>
      <c r="E269" s="18" t="n"/>
      <c r="F269" s="18">
        <f>IF(OR(D269="",E269=""),"",ROUND(E269-D269,2))</f>
        <v/>
      </c>
      <c r="G269" s="17">
        <f>IF(F269="","",IF(ABS(F269)&lt;0.005,"CONFERE",IF(F269&lt;0,"FALTA","SOBRA")))</f>
        <v/>
      </c>
      <c r="H269" s="17" t="n"/>
    </row>
    <row r="270">
      <c r="A270" s="26" t="n"/>
      <c r="B270" s="17" t="n"/>
      <c r="C270" s="17" t="n"/>
      <c r="D270" s="18" t="n"/>
      <c r="E270" s="18" t="n"/>
      <c r="F270" s="18">
        <f>IF(OR(D270="",E270=""),"",ROUND(E270-D270,2))</f>
        <v/>
      </c>
      <c r="G270" s="17">
        <f>IF(F270="","",IF(ABS(F270)&lt;0.005,"CONFERE",IF(F270&lt;0,"FALTA","SOBRA")))</f>
        <v/>
      </c>
      <c r="H270" s="17" t="n"/>
    </row>
    <row r="271">
      <c r="A271" s="26" t="n"/>
      <c r="B271" s="17" t="n"/>
      <c r="C271" s="17" t="n"/>
      <c r="D271" s="18" t="n"/>
      <c r="E271" s="18" t="n"/>
      <c r="F271" s="18">
        <f>IF(OR(D271="",E271=""),"",ROUND(E271-D271,2))</f>
        <v/>
      </c>
      <c r="G271" s="17">
        <f>IF(F271="","",IF(ABS(F271)&lt;0.005,"CONFERE",IF(F271&lt;0,"FALTA","SOBRA")))</f>
        <v/>
      </c>
      <c r="H271" s="17" t="n"/>
    </row>
    <row r="272">
      <c r="A272" s="26" t="n"/>
      <c r="B272" s="17" t="n"/>
      <c r="C272" s="17" t="n"/>
      <c r="D272" s="18" t="n"/>
      <c r="E272" s="18" t="n"/>
      <c r="F272" s="18">
        <f>IF(OR(D272="",E272=""),"",ROUND(E272-D272,2))</f>
        <v/>
      </c>
      <c r="G272" s="17">
        <f>IF(F272="","",IF(ABS(F272)&lt;0.005,"CONFERE",IF(F272&lt;0,"FALTA","SOBRA")))</f>
        <v/>
      </c>
      <c r="H272" s="17" t="n"/>
    </row>
    <row r="273">
      <c r="A273" s="26" t="n"/>
      <c r="B273" s="17" t="n"/>
      <c r="C273" s="17" t="n"/>
      <c r="D273" s="18" t="n"/>
      <c r="E273" s="18" t="n"/>
      <c r="F273" s="18">
        <f>IF(OR(D273="",E273=""),"",ROUND(E273-D273,2))</f>
        <v/>
      </c>
      <c r="G273" s="17">
        <f>IF(F273="","",IF(ABS(F273)&lt;0.005,"CONFERE",IF(F273&lt;0,"FALTA","SOBRA")))</f>
        <v/>
      </c>
      <c r="H273" s="17" t="n"/>
    </row>
    <row r="274">
      <c r="A274" s="26" t="n"/>
      <c r="B274" s="17" t="n"/>
      <c r="C274" s="17" t="n"/>
      <c r="D274" s="18" t="n"/>
      <c r="E274" s="18" t="n"/>
      <c r="F274" s="18">
        <f>IF(OR(D274="",E274=""),"",ROUND(E274-D274,2))</f>
        <v/>
      </c>
      <c r="G274" s="17">
        <f>IF(F274="","",IF(ABS(F274)&lt;0.005,"CONFERE",IF(F274&lt;0,"FALTA","SOBRA")))</f>
        <v/>
      </c>
      <c r="H274" s="17" t="n"/>
    </row>
    <row r="275">
      <c r="A275" s="26" t="n"/>
      <c r="B275" s="17" t="n"/>
      <c r="C275" s="17" t="n"/>
      <c r="D275" s="18" t="n"/>
      <c r="E275" s="18" t="n"/>
      <c r="F275" s="18">
        <f>IF(OR(D275="",E275=""),"",ROUND(E275-D275,2))</f>
        <v/>
      </c>
      <c r="G275" s="17">
        <f>IF(F275="","",IF(ABS(F275)&lt;0.005,"CONFERE",IF(F275&lt;0,"FALTA","SOBRA")))</f>
        <v/>
      </c>
      <c r="H275" s="17" t="n"/>
    </row>
    <row r="276">
      <c r="A276" s="26" t="n"/>
      <c r="B276" s="17" t="n"/>
      <c r="C276" s="17" t="n"/>
      <c r="D276" s="18" t="n"/>
      <c r="E276" s="18" t="n"/>
      <c r="F276" s="18">
        <f>IF(OR(D276="",E276=""),"",ROUND(E276-D276,2))</f>
        <v/>
      </c>
      <c r="G276" s="17">
        <f>IF(F276="","",IF(ABS(F276)&lt;0.005,"CONFERE",IF(F276&lt;0,"FALTA","SOBRA")))</f>
        <v/>
      </c>
      <c r="H276" s="17" t="n"/>
    </row>
    <row r="277">
      <c r="A277" s="26" t="n"/>
      <c r="B277" s="17" t="n"/>
      <c r="C277" s="17" t="n"/>
      <c r="D277" s="18" t="n"/>
      <c r="E277" s="18" t="n"/>
      <c r="F277" s="18">
        <f>IF(OR(D277="",E277=""),"",ROUND(E277-D277,2))</f>
        <v/>
      </c>
      <c r="G277" s="17">
        <f>IF(F277="","",IF(ABS(F277)&lt;0.005,"CONFERE",IF(F277&lt;0,"FALTA","SOBRA")))</f>
        <v/>
      </c>
      <c r="H277" s="17" t="n"/>
    </row>
    <row r="278">
      <c r="A278" s="26" t="n"/>
      <c r="B278" s="17" t="n"/>
      <c r="C278" s="17" t="n"/>
      <c r="D278" s="18" t="n"/>
      <c r="E278" s="18" t="n"/>
      <c r="F278" s="18">
        <f>IF(OR(D278="",E278=""),"",ROUND(E278-D278,2))</f>
        <v/>
      </c>
      <c r="G278" s="17">
        <f>IF(F278="","",IF(ABS(F278)&lt;0.005,"CONFERE",IF(F278&lt;0,"FALTA","SOBRA")))</f>
        <v/>
      </c>
      <c r="H278" s="17" t="n"/>
    </row>
    <row r="279">
      <c r="A279" s="26" t="n"/>
      <c r="B279" s="17" t="n"/>
      <c r="C279" s="17" t="n"/>
      <c r="D279" s="18" t="n"/>
      <c r="E279" s="18" t="n"/>
      <c r="F279" s="18">
        <f>IF(OR(D279="",E279=""),"",ROUND(E279-D279,2))</f>
        <v/>
      </c>
      <c r="G279" s="17">
        <f>IF(F279="","",IF(ABS(F279)&lt;0.005,"CONFERE",IF(F279&lt;0,"FALTA","SOBRA")))</f>
        <v/>
      </c>
      <c r="H279" s="17" t="n"/>
    </row>
    <row r="280">
      <c r="A280" s="26" t="n"/>
      <c r="B280" s="17" t="n"/>
      <c r="C280" s="17" t="n"/>
      <c r="D280" s="18" t="n"/>
      <c r="E280" s="18" t="n"/>
      <c r="F280" s="18">
        <f>IF(OR(D280="",E280=""),"",ROUND(E280-D280,2))</f>
        <v/>
      </c>
      <c r="G280" s="17">
        <f>IF(F280="","",IF(ABS(F280)&lt;0.005,"CONFERE",IF(F280&lt;0,"FALTA","SOBRA")))</f>
        <v/>
      </c>
      <c r="H280" s="17" t="n"/>
    </row>
    <row r="281">
      <c r="A281" s="26" t="n"/>
      <c r="B281" s="17" t="n"/>
      <c r="C281" s="17" t="n"/>
      <c r="D281" s="18" t="n"/>
      <c r="E281" s="18" t="n"/>
      <c r="F281" s="18">
        <f>IF(OR(D281="",E281=""),"",ROUND(E281-D281,2))</f>
        <v/>
      </c>
      <c r="G281" s="17">
        <f>IF(F281="","",IF(ABS(F281)&lt;0.005,"CONFERE",IF(F281&lt;0,"FALTA","SOBRA")))</f>
        <v/>
      </c>
      <c r="H281" s="17" t="n"/>
    </row>
    <row r="282">
      <c r="A282" s="26" t="n"/>
      <c r="B282" s="17" t="n"/>
      <c r="C282" s="17" t="n"/>
      <c r="D282" s="18" t="n"/>
      <c r="E282" s="18" t="n"/>
      <c r="F282" s="18">
        <f>IF(OR(D282="",E282=""),"",ROUND(E282-D282,2))</f>
        <v/>
      </c>
      <c r="G282" s="17">
        <f>IF(F282="","",IF(ABS(F282)&lt;0.005,"CONFERE",IF(F282&lt;0,"FALTA","SOBRA")))</f>
        <v/>
      </c>
      <c r="H282" s="17" t="n"/>
    </row>
    <row r="283">
      <c r="A283" s="26" t="n"/>
      <c r="B283" s="17" t="n"/>
      <c r="C283" s="17" t="n"/>
      <c r="D283" s="18" t="n"/>
      <c r="E283" s="18" t="n"/>
      <c r="F283" s="18">
        <f>IF(OR(D283="",E283=""),"",ROUND(E283-D283,2))</f>
        <v/>
      </c>
      <c r="G283" s="17">
        <f>IF(F283="","",IF(ABS(F283)&lt;0.005,"CONFERE",IF(F283&lt;0,"FALTA","SOBRA")))</f>
        <v/>
      </c>
      <c r="H283" s="17" t="n"/>
    </row>
    <row r="284">
      <c r="A284" s="26" t="n"/>
      <c r="B284" s="17" t="n"/>
      <c r="C284" s="17" t="n"/>
      <c r="D284" s="18" t="n"/>
      <c r="E284" s="18" t="n"/>
      <c r="F284" s="18">
        <f>IF(OR(D284="",E284=""),"",ROUND(E284-D284,2))</f>
        <v/>
      </c>
      <c r="G284" s="17">
        <f>IF(F284="","",IF(ABS(F284)&lt;0.005,"CONFERE",IF(F284&lt;0,"FALTA","SOBRA")))</f>
        <v/>
      </c>
      <c r="H284" s="17" t="n"/>
    </row>
    <row r="285">
      <c r="A285" s="26" t="n"/>
      <c r="B285" s="17" t="n"/>
      <c r="C285" s="17" t="n"/>
      <c r="D285" s="18" t="n"/>
      <c r="E285" s="18" t="n"/>
      <c r="F285" s="18">
        <f>IF(OR(D285="",E285=""),"",ROUND(E285-D285,2))</f>
        <v/>
      </c>
      <c r="G285" s="17">
        <f>IF(F285="","",IF(ABS(F285)&lt;0.005,"CONFERE",IF(F285&lt;0,"FALTA","SOBRA")))</f>
        <v/>
      </c>
      <c r="H285" s="17" t="n"/>
    </row>
    <row r="286">
      <c r="A286" s="26" t="n"/>
      <c r="B286" s="17" t="n"/>
      <c r="C286" s="17" t="n"/>
      <c r="D286" s="18" t="n"/>
      <c r="E286" s="18" t="n"/>
      <c r="F286" s="18">
        <f>IF(OR(D286="",E286=""),"",ROUND(E286-D286,2))</f>
        <v/>
      </c>
      <c r="G286" s="17">
        <f>IF(F286="","",IF(ABS(F286)&lt;0.005,"CONFERE",IF(F286&lt;0,"FALTA","SOBRA")))</f>
        <v/>
      </c>
      <c r="H286" s="17" t="n"/>
    </row>
    <row r="287">
      <c r="A287" s="26" t="n"/>
      <c r="B287" s="17" t="n"/>
      <c r="C287" s="17" t="n"/>
      <c r="D287" s="18" t="n"/>
      <c r="E287" s="18" t="n"/>
      <c r="F287" s="18">
        <f>IF(OR(D287="",E287=""),"",ROUND(E287-D287,2))</f>
        <v/>
      </c>
      <c r="G287" s="17">
        <f>IF(F287="","",IF(ABS(F287)&lt;0.005,"CONFERE",IF(F287&lt;0,"FALTA","SOBRA")))</f>
        <v/>
      </c>
      <c r="H287" s="17" t="n"/>
    </row>
    <row r="288">
      <c r="A288" s="26" t="n"/>
      <c r="B288" s="17" t="n"/>
      <c r="C288" s="17" t="n"/>
      <c r="D288" s="18" t="n"/>
      <c r="E288" s="18" t="n"/>
      <c r="F288" s="18">
        <f>IF(OR(D288="",E288=""),"",ROUND(E288-D288,2))</f>
        <v/>
      </c>
      <c r="G288" s="17">
        <f>IF(F288="","",IF(ABS(F288)&lt;0.005,"CONFERE",IF(F288&lt;0,"FALTA","SOBRA")))</f>
        <v/>
      </c>
      <c r="H288" s="17" t="n"/>
    </row>
    <row r="289">
      <c r="A289" s="26" t="n"/>
      <c r="B289" s="17" t="n"/>
      <c r="C289" s="17" t="n"/>
      <c r="D289" s="18" t="n"/>
      <c r="E289" s="18" t="n"/>
      <c r="F289" s="18">
        <f>IF(OR(D289="",E289=""),"",ROUND(E289-D289,2))</f>
        <v/>
      </c>
      <c r="G289" s="17">
        <f>IF(F289="","",IF(ABS(F289)&lt;0.005,"CONFERE",IF(F289&lt;0,"FALTA","SOBRA")))</f>
        <v/>
      </c>
      <c r="H289" s="17" t="n"/>
    </row>
    <row r="290">
      <c r="A290" s="26" t="n"/>
      <c r="B290" s="17" t="n"/>
      <c r="C290" s="17" t="n"/>
      <c r="D290" s="18" t="n"/>
      <c r="E290" s="18" t="n"/>
      <c r="F290" s="18">
        <f>IF(OR(D290="",E290=""),"",ROUND(E290-D290,2))</f>
        <v/>
      </c>
      <c r="G290" s="17">
        <f>IF(F290="","",IF(ABS(F290)&lt;0.005,"CONFERE",IF(F290&lt;0,"FALTA","SOBRA")))</f>
        <v/>
      </c>
      <c r="H290" s="17" t="n"/>
    </row>
    <row r="291">
      <c r="A291" s="26" t="n"/>
      <c r="B291" s="17" t="n"/>
      <c r="C291" s="17" t="n"/>
      <c r="D291" s="18" t="n"/>
      <c r="E291" s="18" t="n"/>
      <c r="F291" s="18">
        <f>IF(OR(D291="",E291=""),"",ROUND(E291-D291,2))</f>
        <v/>
      </c>
      <c r="G291" s="17">
        <f>IF(F291="","",IF(ABS(F291)&lt;0.005,"CONFERE",IF(F291&lt;0,"FALTA","SOBRA")))</f>
        <v/>
      </c>
      <c r="H291" s="17" t="n"/>
    </row>
    <row r="292">
      <c r="A292" s="26" t="n"/>
      <c r="B292" s="17" t="n"/>
      <c r="C292" s="17" t="n"/>
      <c r="D292" s="18" t="n"/>
      <c r="E292" s="18" t="n"/>
      <c r="F292" s="18">
        <f>IF(OR(D292="",E292=""),"",ROUND(E292-D292,2))</f>
        <v/>
      </c>
      <c r="G292" s="17">
        <f>IF(F292="","",IF(ABS(F292)&lt;0.005,"CONFERE",IF(F292&lt;0,"FALTA","SOBRA")))</f>
        <v/>
      </c>
      <c r="H292" s="17" t="n"/>
    </row>
    <row r="293">
      <c r="A293" s="26" t="n"/>
      <c r="B293" s="17" t="n"/>
      <c r="C293" s="17" t="n"/>
      <c r="D293" s="18" t="n"/>
      <c r="E293" s="18" t="n"/>
      <c r="F293" s="18">
        <f>IF(OR(D293="",E293=""),"",ROUND(E293-D293,2))</f>
        <v/>
      </c>
      <c r="G293" s="17">
        <f>IF(F293="","",IF(ABS(F293)&lt;0.005,"CONFERE",IF(F293&lt;0,"FALTA","SOBRA")))</f>
        <v/>
      </c>
      <c r="H293" s="17" t="n"/>
    </row>
    <row r="294">
      <c r="A294" s="26" t="n"/>
      <c r="B294" s="17" t="n"/>
      <c r="C294" s="17" t="n"/>
      <c r="D294" s="18" t="n"/>
      <c r="E294" s="18" t="n"/>
      <c r="F294" s="18">
        <f>IF(OR(D294="",E294=""),"",ROUND(E294-D294,2))</f>
        <v/>
      </c>
      <c r="G294" s="17">
        <f>IF(F294="","",IF(ABS(F294)&lt;0.005,"CONFERE",IF(F294&lt;0,"FALTA","SOBRA")))</f>
        <v/>
      </c>
      <c r="H294" s="17" t="n"/>
    </row>
    <row r="295">
      <c r="A295" s="26" t="n"/>
      <c r="B295" s="17" t="n"/>
      <c r="C295" s="17" t="n"/>
      <c r="D295" s="18" t="n"/>
      <c r="E295" s="18" t="n"/>
      <c r="F295" s="18">
        <f>IF(OR(D295="",E295=""),"",ROUND(E295-D295,2))</f>
        <v/>
      </c>
      <c r="G295" s="17">
        <f>IF(F295="","",IF(ABS(F295)&lt;0.005,"CONFERE",IF(F295&lt;0,"FALTA","SOBRA")))</f>
        <v/>
      </c>
      <c r="H295" s="17" t="n"/>
    </row>
    <row r="296">
      <c r="A296" s="26" t="n"/>
      <c r="B296" s="17" t="n"/>
      <c r="C296" s="17" t="n"/>
      <c r="D296" s="18" t="n"/>
      <c r="E296" s="18" t="n"/>
      <c r="F296" s="18">
        <f>IF(OR(D296="",E296=""),"",ROUND(E296-D296,2))</f>
        <v/>
      </c>
      <c r="G296" s="17">
        <f>IF(F296="","",IF(ABS(F296)&lt;0.005,"CONFERE",IF(F296&lt;0,"FALTA","SOBRA")))</f>
        <v/>
      </c>
      <c r="H296" s="17" t="n"/>
    </row>
    <row r="297">
      <c r="A297" s="26" t="n"/>
      <c r="B297" s="17" t="n"/>
      <c r="C297" s="17" t="n"/>
      <c r="D297" s="18" t="n"/>
      <c r="E297" s="18" t="n"/>
      <c r="F297" s="18">
        <f>IF(OR(D297="",E297=""),"",ROUND(E297-D297,2))</f>
        <v/>
      </c>
      <c r="G297" s="17">
        <f>IF(F297="","",IF(ABS(F297)&lt;0.005,"CONFERE",IF(F297&lt;0,"FALTA","SOBRA")))</f>
        <v/>
      </c>
      <c r="H297" s="17" t="n"/>
    </row>
    <row r="298">
      <c r="A298" s="26" t="n"/>
      <c r="B298" s="17" t="n"/>
      <c r="C298" s="17" t="n"/>
      <c r="D298" s="18" t="n"/>
      <c r="E298" s="18" t="n"/>
      <c r="F298" s="18">
        <f>IF(OR(D298="",E298=""),"",ROUND(E298-D298,2))</f>
        <v/>
      </c>
      <c r="G298" s="17">
        <f>IF(F298="","",IF(ABS(F298)&lt;0.005,"CONFERE",IF(F298&lt;0,"FALTA","SOBRA")))</f>
        <v/>
      </c>
      <c r="H298" s="17" t="n"/>
    </row>
    <row r="299">
      <c r="A299" s="26" t="n"/>
      <c r="B299" s="17" t="n"/>
      <c r="C299" s="17" t="n"/>
      <c r="D299" s="18" t="n"/>
      <c r="E299" s="18" t="n"/>
      <c r="F299" s="18">
        <f>IF(OR(D299="",E299=""),"",ROUND(E299-D299,2))</f>
        <v/>
      </c>
      <c r="G299" s="17">
        <f>IF(F299="","",IF(ABS(F299)&lt;0.005,"CONFERE",IF(F299&lt;0,"FALTA","SOBRA")))</f>
        <v/>
      </c>
      <c r="H299" s="17" t="n"/>
    </row>
    <row r="300">
      <c r="A300" s="26" t="n"/>
      <c r="B300" s="17" t="n"/>
      <c r="C300" s="17" t="n"/>
      <c r="D300" s="18" t="n"/>
      <c r="E300" s="18" t="n"/>
      <c r="F300" s="18">
        <f>IF(OR(D300="",E300=""),"",ROUND(E300-D300,2))</f>
        <v/>
      </c>
      <c r="G300" s="17">
        <f>IF(F300="","",IF(ABS(F300)&lt;0.005,"CONFERE",IF(F300&lt;0,"FALTA","SOBRA")))</f>
        <v/>
      </c>
      <c r="H300" s="17" t="n"/>
    </row>
    <row r="301">
      <c r="A301" s="26" t="n"/>
      <c r="B301" s="17" t="n"/>
      <c r="C301" s="17" t="n"/>
      <c r="D301" s="18" t="n"/>
      <c r="E301" s="18" t="n"/>
      <c r="F301" s="18">
        <f>IF(OR(D301="",E301=""),"",ROUND(E301-D301,2))</f>
        <v/>
      </c>
      <c r="G301" s="17">
        <f>IF(F301="","",IF(ABS(F301)&lt;0.005,"CONFERE",IF(F301&lt;0,"FALTA","SOBRA")))</f>
        <v/>
      </c>
      <c r="H301" s="17" t="n"/>
    </row>
    <row r="302">
      <c r="A302" s="26" t="n"/>
      <c r="B302" s="17" t="n"/>
      <c r="C302" s="17" t="n"/>
      <c r="D302" s="18" t="n"/>
      <c r="E302" s="18" t="n"/>
      <c r="F302" s="18">
        <f>IF(OR(D302="",E302=""),"",ROUND(E302-D302,2))</f>
        <v/>
      </c>
      <c r="G302" s="17">
        <f>IF(F302="","",IF(ABS(F302)&lt;0.005,"CONFERE",IF(F302&lt;0,"FALTA","SOBRA")))</f>
        <v/>
      </c>
      <c r="H302" s="17" t="n"/>
    </row>
    <row r="303">
      <c r="A303" s="26" t="n"/>
      <c r="B303" s="17" t="n"/>
      <c r="C303" s="17" t="n"/>
      <c r="D303" s="18" t="n"/>
      <c r="E303" s="18" t="n"/>
      <c r="F303" s="18">
        <f>IF(OR(D303="",E303=""),"",ROUND(E303-D303,2))</f>
        <v/>
      </c>
      <c r="G303" s="17">
        <f>IF(F303="","",IF(ABS(F303)&lt;0.005,"CONFERE",IF(F303&lt;0,"FALTA","SOBRA")))</f>
        <v/>
      </c>
      <c r="H303" s="17" t="n"/>
    </row>
    <row r="304">
      <c r="A304" s="26" t="n"/>
      <c r="B304" s="17" t="n"/>
      <c r="C304" s="17" t="n"/>
      <c r="D304" s="18" t="n"/>
      <c r="E304" s="18" t="n"/>
      <c r="F304" s="18">
        <f>IF(OR(D304="",E304=""),"",ROUND(E304-D304,2))</f>
        <v/>
      </c>
      <c r="G304" s="17">
        <f>IF(F304="","",IF(ABS(F304)&lt;0.005,"CONFERE",IF(F304&lt;0,"FALTA","SOBRA")))</f>
        <v/>
      </c>
      <c r="H304" s="17" t="n"/>
    </row>
    <row r="305">
      <c r="A305" s="26" t="n"/>
      <c r="B305" s="17" t="n"/>
      <c r="C305" s="17" t="n"/>
      <c r="D305" s="18" t="n"/>
      <c r="E305" s="18" t="n"/>
      <c r="F305" s="18">
        <f>IF(OR(D305="",E305=""),"",ROUND(E305-D305,2))</f>
        <v/>
      </c>
      <c r="G305" s="17">
        <f>IF(F305="","",IF(ABS(F305)&lt;0.005,"CONFERE",IF(F305&lt;0,"FALTA","SOBRA")))</f>
        <v/>
      </c>
      <c r="H305" s="17" t="n"/>
    </row>
    <row r="306">
      <c r="A306" s="26" t="n"/>
      <c r="B306" s="17" t="n"/>
      <c r="C306" s="17" t="n"/>
      <c r="D306" s="18" t="n"/>
      <c r="E306" s="18" t="n"/>
      <c r="F306" s="18">
        <f>IF(OR(D306="",E306=""),"",ROUND(E306-D306,2))</f>
        <v/>
      </c>
      <c r="G306" s="17">
        <f>IF(F306="","",IF(ABS(F306)&lt;0.005,"CONFERE",IF(F306&lt;0,"FALTA","SOBRA")))</f>
        <v/>
      </c>
      <c r="H306" s="17" t="n"/>
    </row>
    <row r="307">
      <c r="A307" s="26" t="n"/>
      <c r="B307" s="17" t="n"/>
      <c r="C307" s="17" t="n"/>
      <c r="D307" s="18" t="n"/>
      <c r="E307" s="18" t="n"/>
      <c r="F307" s="18">
        <f>IF(OR(D307="",E307=""),"",ROUND(E307-D307,2))</f>
        <v/>
      </c>
      <c r="G307" s="17">
        <f>IF(F307="","",IF(ABS(F307)&lt;0.005,"CONFERE",IF(F307&lt;0,"FALTA","SOBRA")))</f>
        <v/>
      </c>
      <c r="H307" s="17" t="n"/>
    </row>
    <row r="308">
      <c r="A308" s="26" t="n"/>
      <c r="B308" s="17" t="n"/>
      <c r="C308" s="17" t="n"/>
      <c r="D308" s="18" t="n"/>
      <c r="E308" s="18" t="n"/>
      <c r="F308" s="18">
        <f>IF(OR(D308="",E308=""),"",ROUND(E308-D308,2))</f>
        <v/>
      </c>
      <c r="G308" s="17">
        <f>IF(F308="","",IF(ABS(F308)&lt;0.005,"CONFERE",IF(F308&lt;0,"FALTA","SOBRA")))</f>
        <v/>
      </c>
      <c r="H308" s="17" t="n"/>
    </row>
    <row r="309">
      <c r="A309" s="26" t="n"/>
      <c r="B309" s="17" t="n"/>
      <c r="C309" s="17" t="n"/>
      <c r="D309" s="18" t="n"/>
      <c r="E309" s="18" t="n"/>
      <c r="F309" s="18">
        <f>IF(OR(D309="",E309=""),"",ROUND(E309-D309,2))</f>
        <v/>
      </c>
      <c r="G309" s="17">
        <f>IF(F309="","",IF(ABS(F309)&lt;0.005,"CONFERE",IF(F309&lt;0,"FALTA","SOBRA")))</f>
        <v/>
      </c>
      <c r="H309" s="17" t="n"/>
    </row>
    <row r="310">
      <c r="A310" s="26" t="n"/>
      <c r="B310" s="17" t="n"/>
      <c r="C310" s="17" t="n"/>
      <c r="D310" s="18" t="n"/>
      <c r="E310" s="18" t="n"/>
      <c r="F310" s="18">
        <f>IF(OR(D310="",E310=""),"",ROUND(E310-D310,2))</f>
        <v/>
      </c>
      <c r="G310" s="17">
        <f>IF(F310="","",IF(ABS(F310)&lt;0.005,"CONFERE",IF(F310&lt;0,"FALTA","SOBRA")))</f>
        <v/>
      </c>
      <c r="H310" s="17" t="n"/>
    </row>
    <row r="311">
      <c r="A311" s="26" t="n"/>
      <c r="B311" s="17" t="n"/>
      <c r="C311" s="17" t="n"/>
      <c r="D311" s="18" t="n"/>
      <c r="E311" s="18" t="n"/>
      <c r="F311" s="18">
        <f>IF(OR(D311="",E311=""),"",ROUND(E311-D311,2))</f>
        <v/>
      </c>
      <c r="G311" s="17">
        <f>IF(F311="","",IF(ABS(F311)&lt;0.005,"CONFERE",IF(F311&lt;0,"FALTA","SOBRA")))</f>
        <v/>
      </c>
      <c r="H311" s="17" t="n"/>
    </row>
    <row r="312">
      <c r="A312" s="26" t="n"/>
      <c r="B312" s="17" t="n"/>
      <c r="C312" s="17" t="n"/>
      <c r="D312" s="18" t="n"/>
      <c r="E312" s="18" t="n"/>
      <c r="F312" s="18">
        <f>IF(OR(D312="",E312=""),"",ROUND(E312-D312,2))</f>
        <v/>
      </c>
      <c r="G312" s="17">
        <f>IF(F312="","",IF(ABS(F312)&lt;0.005,"CONFERE",IF(F312&lt;0,"FALTA","SOBRA")))</f>
        <v/>
      </c>
      <c r="H312" s="17" t="n"/>
    </row>
    <row r="313">
      <c r="A313" s="26" t="n"/>
      <c r="B313" s="17" t="n"/>
      <c r="C313" s="17" t="n"/>
      <c r="D313" s="18" t="n"/>
      <c r="E313" s="18" t="n"/>
      <c r="F313" s="18">
        <f>IF(OR(D313="",E313=""),"",ROUND(E313-D313,2))</f>
        <v/>
      </c>
      <c r="G313" s="17">
        <f>IF(F313="","",IF(ABS(F313)&lt;0.005,"CONFERE",IF(F313&lt;0,"FALTA","SOBRA")))</f>
        <v/>
      </c>
      <c r="H313" s="17" t="n"/>
    </row>
    <row r="314">
      <c r="A314" s="26" t="n"/>
      <c r="B314" s="17" t="n"/>
      <c r="C314" s="17" t="n"/>
      <c r="D314" s="18" t="n"/>
      <c r="E314" s="18" t="n"/>
      <c r="F314" s="18">
        <f>IF(OR(D314="",E314=""),"",ROUND(E314-D314,2))</f>
        <v/>
      </c>
      <c r="G314" s="17">
        <f>IF(F314="","",IF(ABS(F314)&lt;0.005,"CONFERE",IF(F314&lt;0,"FALTA","SOBRA")))</f>
        <v/>
      </c>
      <c r="H314" s="17" t="n"/>
    </row>
    <row r="315">
      <c r="A315" s="26" t="n"/>
      <c r="B315" s="17" t="n"/>
      <c r="C315" s="17" t="n"/>
      <c r="D315" s="18" t="n"/>
      <c r="E315" s="18" t="n"/>
      <c r="F315" s="18">
        <f>IF(OR(D315="",E315=""),"",ROUND(E315-D315,2))</f>
        <v/>
      </c>
      <c r="G315" s="17">
        <f>IF(F315="","",IF(ABS(F315)&lt;0.005,"CONFERE",IF(F315&lt;0,"FALTA","SOBRA")))</f>
        <v/>
      </c>
      <c r="H315" s="17" t="n"/>
    </row>
    <row r="316">
      <c r="A316" s="26" t="n"/>
      <c r="B316" s="17" t="n"/>
      <c r="C316" s="17" t="n"/>
      <c r="D316" s="18" t="n"/>
      <c r="E316" s="18" t="n"/>
      <c r="F316" s="18">
        <f>IF(OR(D316="",E316=""),"",ROUND(E316-D316,2))</f>
        <v/>
      </c>
      <c r="G316" s="17">
        <f>IF(F316="","",IF(ABS(F316)&lt;0.005,"CONFERE",IF(F316&lt;0,"FALTA","SOBRA")))</f>
        <v/>
      </c>
      <c r="H316" s="17" t="n"/>
    </row>
    <row r="317">
      <c r="A317" s="26" t="n"/>
      <c r="B317" s="17" t="n"/>
      <c r="C317" s="17" t="n"/>
      <c r="D317" s="18" t="n"/>
      <c r="E317" s="18" t="n"/>
      <c r="F317" s="18">
        <f>IF(OR(D317="",E317=""),"",ROUND(E317-D317,2))</f>
        <v/>
      </c>
      <c r="G317" s="17">
        <f>IF(F317="","",IF(ABS(F317)&lt;0.005,"CONFERE",IF(F317&lt;0,"FALTA","SOBRA")))</f>
        <v/>
      </c>
      <c r="H317" s="17" t="n"/>
    </row>
    <row r="318">
      <c r="A318" s="26" t="n"/>
      <c r="B318" s="17" t="n"/>
      <c r="C318" s="17" t="n"/>
      <c r="D318" s="18" t="n"/>
      <c r="E318" s="18" t="n"/>
      <c r="F318" s="18">
        <f>IF(OR(D318="",E318=""),"",ROUND(E318-D318,2))</f>
        <v/>
      </c>
      <c r="G318" s="17">
        <f>IF(F318="","",IF(ABS(F318)&lt;0.005,"CONFERE",IF(F318&lt;0,"FALTA","SOBRA")))</f>
        <v/>
      </c>
      <c r="H318" s="17" t="n"/>
    </row>
    <row r="319">
      <c r="A319" s="26" t="n"/>
      <c r="B319" s="17" t="n"/>
      <c r="C319" s="17" t="n"/>
      <c r="D319" s="18" t="n"/>
      <c r="E319" s="18" t="n"/>
      <c r="F319" s="18">
        <f>IF(OR(D319="",E319=""),"",ROUND(E319-D319,2))</f>
        <v/>
      </c>
      <c r="G319" s="17">
        <f>IF(F319="","",IF(ABS(F319)&lt;0.005,"CONFERE",IF(F319&lt;0,"FALTA","SOBRA")))</f>
        <v/>
      </c>
      <c r="H319" s="17" t="n"/>
    </row>
    <row r="320">
      <c r="A320" s="26" t="n"/>
      <c r="B320" s="17" t="n"/>
      <c r="C320" s="17" t="n"/>
      <c r="D320" s="18" t="n"/>
      <c r="E320" s="18" t="n"/>
      <c r="F320" s="18">
        <f>IF(OR(D320="",E320=""),"",ROUND(E320-D320,2))</f>
        <v/>
      </c>
      <c r="G320" s="17">
        <f>IF(F320="","",IF(ABS(F320)&lt;0.005,"CONFERE",IF(F320&lt;0,"FALTA","SOBRA")))</f>
        <v/>
      </c>
      <c r="H320" s="17" t="n"/>
    </row>
    <row r="321">
      <c r="A321" s="26" t="n"/>
      <c r="B321" s="17" t="n"/>
      <c r="C321" s="17" t="n"/>
      <c r="D321" s="18" t="n"/>
      <c r="E321" s="18" t="n"/>
      <c r="F321" s="18">
        <f>IF(OR(D321="",E321=""),"",ROUND(E321-D321,2))</f>
        <v/>
      </c>
      <c r="G321" s="17">
        <f>IF(F321="","",IF(ABS(F321)&lt;0.005,"CONFERE",IF(F321&lt;0,"FALTA","SOBRA")))</f>
        <v/>
      </c>
      <c r="H321" s="17" t="n"/>
    </row>
    <row r="322">
      <c r="A322" s="26" t="n"/>
      <c r="B322" s="17" t="n"/>
      <c r="C322" s="17" t="n"/>
      <c r="D322" s="18" t="n"/>
      <c r="E322" s="18" t="n"/>
      <c r="F322" s="18">
        <f>IF(OR(D322="",E322=""),"",ROUND(E322-D322,2))</f>
        <v/>
      </c>
      <c r="G322" s="17">
        <f>IF(F322="","",IF(ABS(F322)&lt;0.005,"CONFERE",IF(F322&lt;0,"FALTA","SOBRA")))</f>
        <v/>
      </c>
      <c r="H322" s="17" t="n"/>
    </row>
    <row r="323">
      <c r="A323" s="26" t="n"/>
      <c r="B323" s="17" t="n"/>
      <c r="C323" s="17" t="n"/>
      <c r="D323" s="18" t="n"/>
      <c r="E323" s="18" t="n"/>
      <c r="F323" s="18">
        <f>IF(OR(D323="",E323=""),"",ROUND(E323-D323,2))</f>
        <v/>
      </c>
      <c r="G323" s="17">
        <f>IF(F323="","",IF(ABS(F323)&lt;0.005,"CONFERE",IF(F323&lt;0,"FALTA","SOBRA")))</f>
        <v/>
      </c>
      <c r="H323" s="17" t="n"/>
    </row>
    <row r="324">
      <c r="A324" s="26" t="n"/>
      <c r="B324" s="17" t="n"/>
      <c r="C324" s="17" t="n"/>
      <c r="D324" s="18" t="n"/>
      <c r="E324" s="18" t="n"/>
      <c r="F324" s="18">
        <f>IF(OR(D324="",E324=""),"",ROUND(E324-D324,2))</f>
        <v/>
      </c>
      <c r="G324" s="17">
        <f>IF(F324="","",IF(ABS(F324)&lt;0.005,"CONFERE",IF(F324&lt;0,"FALTA","SOBRA")))</f>
        <v/>
      </c>
      <c r="H324" s="17" t="n"/>
    </row>
    <row r="325">
      <c r="A325" s="26" t="n"/>
      <c r="B325" s="17" t="n"/>
      <c r="C325" s="17" t="n"/>
      <c r="D325" s="18" t="n"/>
      <c r="E325" s="18" t="n"/>
      <c r="F325" s="18">
        <f>IF(OR(D325="",E325=""),"",ROUND(E325-D325,2))</f>
        <v/>
      </c>
      <c r="G325" s="17">
        <f>IF(F325="","",IF(ABS(F325)&lt;0.005,"CONFERE",IF(F325&lt;0,"FALTA","SOBRA")))</f>
        <v/>
      </c>
      <c r="H325" s="17" t="n"/>
    </row>
    <row r="326">
      <c r="A326" s="26" t="n"/>
      <c r="B326" s="17" t="n"/>
      <c r="C326" s="17" t="n"/>
      <c r="D326" s="18" t="n"/>
      <c r="E326" s="18" t="n"/>
      <c r="F326" s="18">
        <f>IF(OR(D326="",E326=""),"",ROUND(E326-D326,2))</f>
        <v/>
      </c>
      <c r="G326" s="17">
        <f>IF(F326="","",IF(ABS(F326)&lt;0.005,"CONFERE",IF(F326&lt;0,"FALTA","SOBRA")))</f>
        <v/>
      </c>
      <c r="H326" s="17" t="n"/>
    </row>
    <row r="327">
      <c r="A327" s="26" t="n"/>
      <c r="B327" s="17" t="n"/>
      <c r="C327" s="17" t="n"/>
      <c r="D327" s="18" t="n"/>
      <c r="E327" s="18" t="n"/>
      <c r="F327" s="18">
        <f>IF(OR(D327="",E327=""),"",ROUND(E327-D327,2))</f>
        <v/>
      </c>
      <c r="G327" s="17">
        <f>IF(F327="","",IF(ABS(F327)&lt;0.005,"CONFERE",IF(F327&lt;0,"FALTA","SOBRA")))</f>
        <v/>
      </c>
      <c r="H327" s="17" t="n"/>
    </row>
    <row r="328">
      <c r="A328" s="26" t="n"/>
      <c r="B328" s="17" t="n"/>
      <c r="C328" s="17" t="n"/>
      <c r="D328" s="18" t="n"/>
      <c r="E328" s="18" t="n"/>
      <c r="F328" s="18">
        <f>IF(OR(D328="",E328=""),"",ROUND(E328-D328,2))</f>
        <v/>
      </c>
      <c r="G328" s="17">
        <f>IF(F328="","",IF(ABS(F328)&lt;0.005,"CONFERE",IF(F328&lt;0,"FALTA","SOBRA")))</f>
        <v/>
      </c>
      <c r="H328" s="17" t="n"/>
    </row>
    <row r="329">
      <c r="A329" s="26" t="n"/>
      <c r="B329" s="17" t="n"/>
      <c r="C329" s="17" t="n"/>
      <c r="D329" s="18" t="n"/>
      <c r="E329" s="18" t="n"/>
      <c r="F329" s="18">
        <f>IF(OR(D329="",E329=""),"",ROUND(E329-D329,2))</f>
        <v/>
      </c>
      <c r="G329" s="17">
        <f>IF(F329="","",IF(ABS(F329)&lt;0.005,"CONFERE",IF(F329&lt;0,"FALTA","SOBRA")))</f>
        <v/>
      </c>
      <c r="H329" s="17" t="n"/>
    </row>
    <row r="330">
      <c r="A330" s="26" t="n"/>
      <c r="B330" s="17" t="n"/>
      <c r="C330" s="17" t="n"/>
      <c r="D330" s="18" t="n"/>
      <c r="E330" s="18" t="n"/>
      <c r="F330" s="18">
        <f>IF(OR(D330="",E330=""),"",ROUND(E330-D330,2))</f>
        <v/>
      </c>
      <c r="G330" s="17">
        <f>IF(F330="","",IF(ABS(F330)&lt;0.005,"CONFERE",IF(F330&lt;0,"FALTA","SOBRA")))</f>
        <v/>
      </c>
      <c r="H330" s="17" t="n"/>
    </row>
    <row r="331">
      <c r="A331" s="26" t="n"/>
      <c r="B331" s="17" t="n"/>
      <c r="C331" s="17" t="n"/>
      <c r="D331" s="18" t="n"/>
      <c r="E331" s="18" t="n"/>
      <c r="F331" s="18">
        <f>IF(OR(D331="",E331=""),"",ROUND(E331-D331,2))</f>
        <v/>
      </c>
      <c r="G331" s="17">
        <f>IF(F331="","",IF(ABS(F331)&lt;0.005,"CONFERE",IF(F331&lt;0,"FALTA","SOBRA")))</f>
        <v/>
      </c>
      <c r="H331" s="17" t="n"/>
    </row>
    <row r="332">
      <c r="A332" s="26" t="n"/>
      <c r="B332" s="17" t="n"/>
      <c r="C332" s="17" t="n"/>
      <c r="D332" s="18" t="n"/>
      <c r="E332" s="18" t="n"/>
      <c r="F332" s="18">
        <f>IF(OR(D332="",E332=""),"",ROUND(E332-D332,2))</f>
        <v/>
      </c>
      <c r="G332" s="17">
        <f>IF(F332="","",IF(ABS(F332)&lt;0.005,"CONFERE",IF(F332&lt;0,"FALTA","SOBRA")))</f>
        <v/>
      </c>
      <c r="H332" s="17" t="n"/>
    </row>
    <row r="333">
      <c r="A333" s="26" t="n"/>
      <c r="B333" s="17" t="n"/>
      <c r="C333" s="17" t="n"/>
      <c r="D333" s="18" t="n"/>
      <c r="E333" s="18" t="n"/>
      <c r="F333" s="18">
        <f>IF(OR(D333="",E333=""),"",ROUND(E333-D333,2))</f>
        <v/>
      </c>
      <c r="G333" s="17">
        <f>IF(F333="","",IF(ABS(F333)&lt;0.005,"CONFERE",IF(F333&lt;0,"FALTA","SOBRA")))</f>
        <v/>
      </c>
      <c r="H333" s="17" t="n"/>
    </row>
    <row r="334">
      <c r="A334" s="26" t="n"/>
      <c r="B334" s="17" t="n"/>
      <c r="C334" s="17" t="n"/>
      <c r="D334" s="18" t="n"/>
      <c r="E334" s="18" t="n"/>
      <c r="F334" s="18">
        <f>IF(OR(D334="",E334=""),"",ROUND(E334-D334,2))</f>
        <v/>
      </c>
      <c r="G334" s="17">
        <f>IF(F334="","",IF(ABS(F334)&lt;0.005,"CONFERE",IF(F334&lt;0,"FALTA","SOBRA")))</f>
        <v/>
      </c>
      <c r="H334" s="17" t="n"/>
    </row>
    <row r="335">
      <c r="A335" s="26" t="n"/>
      <c r="B335" s="17" t="n"/>
      <c r="C335" s="17" t="n"/>
      <c r="D335" s="18" t="n"/>
      <c r="E335" s="18" t="n"/>
      <c r="F335" s="18">
        <f>IF(OR(D335="",E335=""),"",ROUND(E335-D335,2))</f>
        <v/>
      </c>
      <c r="G335" s="17">
        <f>IF(F335="","",IF(ABS(F335)&lt;0.005,"CONFERE",IF(F335&lt;0,"FALTA","SOBRA")))</f>
        <v/>
      </c>
      <c r="H335" s="17" t="n"/>
    </row>
    <row r="336">
      <c r="A336" s="26" t="n"/>
      <c r="B336" s="17" t="n"/>
      <c r="C336" s="17" t="n"/>
      <c r="D336" s="18" t="n"/>
      <c r="E336" s="18" t="n"/>
      <c r="F336" s="18">
        <f>IF(OR(D336="",E336=""),"",ROUND(E336-D336,2))</f>
        <v/>
      </c>
      <c r="G336" s="17">
        <f>IF(F336="","",IF(ABS(F336)&lt;0.005,"CONFERE",IF(F336&lt;0,"FALTA","SOBRA")))</f>
        <v/>
      </c>
      <c r="H336" s="17" t="n"/>
    </row>
    <row r="337">
      <c r="A337" s="26" t="n"/>
      <c r="B337" s="17" t="n"/>
      <c r="C337" s="17" t="n"/>
      <c r="D337" s="18" t="n"/>
      <c r="E337" s="18" t="n"/>
      <c r="F337" s="18">
        <f>IF(OR(D337="",E337=""),"",ROUND(E337-D337,2))</f>
        <v/>
      </c>
      <c r="G337" s="17">
        <f>IF(F337="","",IF(ABS(F337)&lt;0.005,"CONFERE",IF(F337&lt;0,"FALTA","SOBRA")))</f>
        <v/>
      </c>
      <c r="H337" s="17" t="n"/>
    </row>
    <row r="338">
      <c r="A338" s="26" t="n"/>
      <c r="B338" s="17" t="n"/>
      <c r="C338" s="17" t="n"/>
      <c r="D338" s="18" t="n"/>
      <c r="E338" s="18" t="n"/>
      <c r="F338" s="18">
        <f>IF(OR(D338="",E338=""),"",ROUND(E338-D338,2))</f>
        <v/>
      </c>
      <c r="G338" s="17">
        <f>IF(F338="","",IF(ABS(F338)&lt;0.005,"CONFERE",IF(F338&lt;0,"FALTA","SOBRA")))</f>
        <v/>
      </c>
      <c r="H338" s="17" t="n"/>
    </row>
    <row r="339">
      <c r="A339" s="26" t="n"/>
      <c r="B339" s="17" t="n"/>
      <c r="C339" s="17" t="n"/>
      <c r="D339" s="18" t="n"/>
      <c r="E339" s="18" t="n"/>
      <c r="F339" s="18">
        <f>IF(OR(D339="",E339=""),"",ROUND(E339-D339,2))</f>
        <v/>
      </c>
      <c r="G339" s="17">
        <f>IF(F339="","",IF(ABS(F339)&lt;0.005,"CONFERE",IF(F339&lt;0,"FALTA","SOBRA")))</f>
        <v/>
      </c>
      <c r="H339" s="17" t="n"/>
    </row>
    <row r="340">
      <c r="A340" s="26" t="n"/>
      <c r="B340" s="17" t="n"/>
      <c r="C340" s="17" t="n"/>
      <c r="D340" s="18" t="n"/>
      <c r="E340" s="18" t="n"/>
      <c r="F340" s="18">
        <f>IF(OR(D340="",E340=""),"",ROUND(E340-D340,2))</f>
        <v/>
      </c>
      <c r="G340" s="17">
        <f>IF(F340="","",IF(ABS(F340)&lt;0.005,"CONFERE",IF(F340&lt;0,"FALTA","SOBRA")))</f>
        <v/>
      </c>
      <c r="H340" s="17" t="n"/>
    </row>
    <row r="341">
      <c r="A341" s="26" t="n"/>
      <c r="B341" s="17" t="n"/>
      <c r="C341" s="17" t="n"/>
      <c r="D341" s="18" t="n"/>
      <c r="E341" s="18" t="n"/>
      <c r="F341" s="18">
        <f>IF(OR(D341="",E341=""),"",ROUND(E341-D341,2))</f>
        <v/>
      </c>
      <c r="G341" s="17">
        <f>IF(F341="","",IF(ABS(F341)&lt;0.005,"CONFERE",IF(F341&lt;0,"FALTA","SOBRA")))</f>
        <v/>
      </c>
      <c r="H341" s="17" t="n"/>
    </row>
    <row r="342">
      <c r="A342" s="26" t="n"/>
      <c r="B342" s="17" t="n"/>
      <c r="C342" s="17" t="n"/>
      <c r="D342" s="18" t="n"/>
      <c r="E342" s="18" t="n"/>
      <c r="F342" s="18">
        <f>IF(OR(D342="",E342=""),"",ROUND(E342-D342,2))</f>
        <v/>
      </c>
      <c r="G342" s="17">
        <f>IF(F342="","",IF(ABS(F342)&lt;0.005,"CONFERE",IF(F342&lt;0,"FALTA","SOBRA")))</f>
        <v/>
      </c>
      <c r="H342" s="17" t="n"/>
    </row>
    <row r="343">
      <c r="A343" s="26" t="n"/>
      <c r="B343" s="17" t="n"/>
      <c r="C343" s="17" t="n"/>
      <c r="D343" s="18" t="n"/>
      <c r="E343" s="18" t="n"/>
      <c r="F343" s="18">
        <f>IF(OR(D343="",E343=""),"",ROUND(E343-D343,2))</f>
        <v/>
      </c>
      <c r="G343" s="17">
        <f>IF(F343="","",IF(ABS(F343)&lt;0.005,"CONFERE",IF(F343&lt;0,"FALTA","SOBRA")))</f>
        <v/>
      </c>
      <c r="H343" s="17" t="n"/>
    </row>
    <row r="344">
      <c r="A344" s="26" t="n"/>
      <c r="B344" s="17" t="n"/>
      <c r="C344" s="17" t="n"/>
      <c r="D344" s="18" t="n"/>
      <c r="E344" s="18" t="n"/>
      <c r="F344" s="18">
        <f>IF(OR(D344="",E344=""),"",ROUND(E344-D344,2))</f>
        <v/>
      </c>
      <c r="G344" s="17">
        <f>IF(F344="","",IF(ABS(F344)&lt;0.005,"CONFERE",IF(F344&lt;0,"FALTA","SOBRA")))</f>
        <v/>
      </c>
      <c r="H344" s="17" t="n"/>
    </row>
    <row r="345">
      <c r="A345" s="26" t="n"/>
      <c r="B345" s="17" t="n"/>
      <c r="C345" s="17" t="n"/>
      <c r="D345" s="18" t="n"/>
      <c r="E345" s="18" t="n"/>
      <c r="F345" s="18">
        <f>IF(OR(D345="",E345=""),"",ROUND(E345-D345,2))</f>
        <v/>
      </c>
      <c r="G345" s="17">
        <f>IF(F345="","",IF(ABS(F345)&lt;0.005,"CONFERE",IF(F345&lt;0,"FALTA","SOBRA")))</f>
        <v/>
      </c>
      <c r="H345" s="17" t="n"/>
    </row>
    <row r="346">
      <c r="A346" s="26" t="n"/>
      <c r="B346" s="17" t="n"/>
      <c r="C346" s="17" t="n"/>
      <c r="D346" s="18" t="n"/>
      <c r="E346" s="18" t="n"/>
      <c r="F346" s="18">
        <f>IF(OR(D346="",E346=""),"",ROUND(E346-D346,2))</f>
        <v/>
      </c>
      <c r="G346" s="17">
        <f>IF(F346="","",IF(ABS(F346)&lt;0.005,"CONFERE",IF(F346&lt;0,"FALTA","SOBRA")))</f>
        <v/>
      </c>
      <c r="H346" s="17" t="n"/>
    </row>
    <row r="347">
      <c r="A347" s="26" t="n"/>
      <c r="B347" s="17" t="n"/>
      <c r="C347" s="17" t="n"/>
      <c r="D347" s="18" t="n"/>
      <c r="E347" s="18" t="n"/>
      <c r="F347" s="18">
        <f>IF(OR(D347="",E347=""),"",ROUND(E347-D347,2))</f>
        <v/>
      </c>
      <c r="G347" s="17">
        <f>IF(F347="","",IF(ABS(F347)&lt;0.005,"CONFERE",IF(F347&lt;0,"FALTA","SOBRA")))</f>
        <v/>
      </c>
      <c r="H347" s="17" t="n"/>
    </row>
    <row r="348">
      <c r="A348" s="26" t="n"/>
      <c r="B348" s="17" t="n"/>
      <c r="C348" s="17" t="n"/>
      <c r="D348" s="18" t="n"/>
      <c r="E348" s="18" t="n"/>
      <c r="F348" s="18">
        <f>IF(OR(D348="",E348=""),"",ROUND(E348-D348,2))</f>
        <v/>
      </c>
      <c r="G348" s="17">
        <f>IF(F348="","",IF(ABS(F348)&lt;0.005,"CONFERE",IF(F348&lt;0,"FALTA","SOBRA")))</f>
        <v/>
      </c>
      <c r="H348" s="17" t="n"/>
    </row>
    <row r="349">
      <c r="A349" s="26" t="n"/>
      <c r="B349" s="17" t="n"/>
      <c r="C349" s="17" t="n"/>
      <c r="D349" s="18" t="n"/>
      <c r="E349" s="18" t="n"/>
      <c r="F349" s="18">
        <f>IF(OR(D349="",E349=""),"",ROUND(E349-D349,2))</f>
        <v/>
      </c>
      <c r="G349" s="17">
        <f>IF(F349="","",IF(ABS(F349)&lt;0.005,"CONFERE",IF(F349&lt;0,"FALTA","SOBRA")))</f>
        <v/>
      </c>
      <c r="H349" s="17" t="n"/>
    </row>
    <row r="350">
      <c r="A350" s="26" t="n"/>
      <c r="B350" s="17" t="n"/>
      <c r="C350" s="17" t="n"/>
      <c r="D350" s="18" t="n"/>
      <c r="E350" s="18" t="n"/>
      <c r="F350" s="18">
        <f>IF(OR(D350="",E350=""),"",ROUND(E350-D350,2))</f>
        <v/>
      </c>
      <c r="G350" s="17">
        <f>IF(F350="","",IF(ABS(F350)&lt;0.005,"CONFERE",IF(F350&lt;0,"FALTA","SOBRA")))</f>
        <v/>
      </c>
      <c r="H350" s="17" t="n"/>
    </row>
    <row r="351">
      <c r="A351" s="26" t="n"/>
      <c r="B351" s="17" t="n"/>
      <c r="C351" s="17" t="n"/>
      <c r="D351" s="18" t="n"/>
      <c r="E351" s="18" t="n"/>
      <c r="F351" s="18">
        <f>IF(OR(D351="",E351=""),"",ROUND(E351-D351,2))</f>
        <v/>
      </c>
      <c r="G351" s="17">
        <f>IF(F351="","",IF(ABS(F351)&lt;0.005,"CONFERE",IF(F351&lt;0,"FALTA","SOBRA")))</f>
        <v/>
      </c>
      <c r="H351" s="17" t="n"/>
    </row>
    <row r="352">
      <c r="A352" s="26" t="n"/>
      <c r="B352" s="17" t="n"/>
      <c r="C352" s="17" t="n"/>
      <c r="D352" s="18" t="n"/>
      <c r="E352" s="18" t="n"/>
      <c r="F352" s="18">
        <f>IF(OR(D352="",E352=""),"",ROUND(E352-D352,2))</f>
        <v/>
      </c>
      <c r="G352" s="17">
        <f>IF(F352="","",IF(ABS(F352)&lt;0.005,"CONFERE",IF(F352&lt;0,"FALTA","SOBRA")))</f>
        <v/>
      </c>
      <c r="H352" s="17" t="n"/>
    </row>
    <row r="353">
      <c r="A353" s="26" t="n"/>
      <c r="B353" s="17" t="n"/>
      <c r="C353" s="17" t="n"/>
      <c r="D353" s="18" t="n"/>
      <c r="E353" s="18" t="n"/>
      <c r="F353" s="18">
        <f>IF(OR(D353="",E353=""),"",ROUND(E353-D353,2))</f>
        <v/>
      </c>
      <c r="G353" s="17">
        <f>IF(F353="","",IF(ABS(F353)&lt;0.005,"CONFERE",IF(F353&lt;0,"FALTA","SOBRA")))</f>
        <v/>
      </c>
      <c r="H353" s="17" t="n"/>
    </row>
    <row r="354">
      <c r="A354" s="26" t="n"/>
      <c r="B354" s="17" t="n"/>
      <c r="C354" s="17" t="n"/>
      <c r="D354" s="18" t="n"/>
      <c r="E354" s="18" t="n"/>
      <c r="F354" s="18">
        <f>IF(OR(D354="",E354=""),"",ROUND(E354-D354,2))</f>
        <v/>
      </c>
      <c r="G354" s="17">
        <f>IF(F354="","",IF(ABS(F354)&lt;0.005,"CONFERE",IF(F354&lt;0,"FALTA","SOBRA")))</f>
        <v/>
      </c>
      <c r="H354" s="17" t="n"/>
    </row>
    <row r="355">
      <c r="A355" s="26" t="n"/>
      <c r="B355" s="17" t="n"/>
      <c r="C355" s="17" t="n"/>
      <c r="D355" s="18" t="n"/>
      <c r="E355" s="18" t="n"/>
      <c r="F355" s="18">
        <f>IF(OR(D355="",E355=""),"",ROUND(E355-D355,2))</f>
        <v/>
      </c>
      <c r="G355" s="17">
        <f>IF(F355="","",IF(ABS(F355)&lt;0.005,"CONFERE",IF(F355&lt;0,"FALTA","SOBRA")))</f>
        <v/>
      </c>
      <c r="H355" s="17" t="n"/>
    </row>
    <row r="356">
      <c r="A356" s="26" t="n"/>
      <c r="B356" s="17" t="n"/>
      <c r="C356" s="17" t="n"/>
      <c r="D356" s="18" t="n"/>
      <c r="E356" s="18" t="n"/>
      <c r="F356" s="18">
        <f>IF(OR(D356="",E356=""),"",ROUND(E356-D356,2))</f>
        <v/>
      </c>
      <c r="G356" s="17">
        <f>IF(F356="","",IF(ABS(F356)&lt;0.005,"CONFERE",IF(F356&lt;0,"FALTA","SOBRA")))</f>
        <v/>
      </c>
      <c r="H356" s="17" t="n"/>
    </row>
    <row r="357">
      <c r="A357" s="26" t="n"/>
      <c r="B357" s="17" t="n"/>
      <c r="C357" s="17" t="n"/>
      <c r="D357" s="18" t="n"/>
      <c r="E357" s="18" t="n"/>
      <c r="F357" s="18">
        <f>IF(OR(D357="",E357=""),"",ROUND(E357-D357,2))</f>
        <v/>
      </c>
      <c r="G357" s="17">
        <f>IF(F357="","",IF(ABS(F357)&lt;0.005,"CONFERE",IF(F357&lt;0,"FALTA","SOBRA")))</f>
        <v/>
      </c>
      <c r="H357" s="17" t="n"/>
    </row>
    <row r="358">
      <c r="A358" s="26" t="n"/>
      <c r="B358" s="17" t="n"/>
      <c r="C358" s="17" t="n"/>
      <c r="D358" s="18" t="n"/>
      <c r="E358" s="18" t="n"/>
      <c r="F358" s="18">
        <f>IF(OR(D358="",E358=""),"",ROUND(E358-D358,2))</f>
        <v/>
      </c>
      <c r="G358" s="17">
        <f>IF(F358="","",IF(ABS(F358)&lt;0.005,"CONFERE",IF(F358&lt;0,"FALTA","SOBRA")))</f>
        <v/>
      </c>
      <c r="H358" s="17" t="n"/>
    </row>
    <row r="359">
      <c r="A359" s="26" t="n"/>
      <c r="B359" s="17" t="n"/>
      <c r="C359" s="17" t="n"/>
      <c r="D359" s="18" t="n"/>
      <c r="E359" s="18" t="n"/>
      <c r="F359" s="18">
        <f>IF(OR(D359="",E359=""),"",ROUND(E359-D359,2))</f>
        <v/>
      </c>
      <c r="G359" s="17">
        <f>IF(F359="","",IF(ABS(F359)&lt;0.005,"CONFERE",IF(F359&lt;0,"FALTA","SOBRA")))</f>
        <v/>
      </c>
      <c r="H359" s="17" t="n"/>
    </row>
    <row r="360">
      <c r="A360" s="26" t="n"/>
      <c r="B360" s="17" t="n"/>
      <c r="C360" s="17" t="n"/>
      <c r="D360" s="18" t="n"/>
      <c r="E360" s="18" t="n"/>
      <c r="F360" s="18">
        <f>IF(OR(D360="",E360=""),"",ROUND(E360-D360,2))</f>
        <v/>
      </c>
      <c r="G360" s="17">
        <f>IF(F360="","",IF(ABS(F360)&lt;0.005,"CONFERE",IF(F360&lt;0,"FALTA","SOBRA")))</f>
        <v/>
      </c>
      <c r="H360" s="17" t="n"/>
    </row>
    <row r="361">
      <c r="A361" s="26" t="n"/>
      <c r="B361" s="17" t="n"/>
      <c r="C361" s="17" t="n"/>
      <c r="D361" s="18" t="n"/>
      <c r="E361" s="18" t="n"/>
      <c r="F361" s="18">
        <f>IF(OR(D361="",E361=""),"",ROUND(E361-D361,2))</f>
        <v/>
      </c>
      <c r="G361" s="17">
        <f>IF(F361="","",IF(ABS(F361)&lt;0.005,"CONFERE",IF(F361&lt;0,"FALTA","SOBRA")))</f>
        <v/>
      </c>
      <c r="H361" s="17" t="n"/>
    </row>
    <row r="362">
      <c r="A362" s="26" t="n"/>
      <c r="B362" s="17" t="n"/>
      <c r="C362" s="17" t="n"/>
      <c r="D362" s="18" t="n"/>
      <c r="E362" s="18" t="n"/>
      <c r="F362" s="18">
        <f>IF(OR(D362="",E362=""),"",ROUND(E362-D362,2))</f>
        <v/>
      </c>
      <c r="G362" s="17">
        <f>IF(F362="","",IF(ABS(F362)&lt;0.005,"CONFERE",IF(F362&lt;0,"FALTA","SOBRA")))</f>
        <v/>
      </c>
      <c r="H362" s="17" t="n"/>
    </row>
    <row r="363">
      <c r="A363" s="26" t="n"/>
      <c r="B363" s="17" t="n"/>
      <c r="C363" s="17" t="n"/>
      <c r="D363" s="18" t="n"/>
      <c r="E363" s="18" t="n"/>
      <c r="F363" s="18">
        <f>IF(OR(D363="",E363=""),"",ROUND(E363-D363,2))</f>
        <v/>
      </c>
      <c r="G363" s="17">
        <f>IF(F363="","",IF(ABS(F363)&lt;0.005,"CONFERE",IF(F363&lt;0,"FALTA","SOBRA")))</f>
        <v/>
      </c>
      <c r="H363" s="17" t="n"/>
    </row>
    <row r="364">
      <c r="A364" s="26" t="n"/>
      <c r="B364" s="17" t="n"/>
      <c r="C364" s="17" t="n"/>
      <c r="D364" s="18" t="n"/>
      <c r="E364" s="18" t="n"/>
      <c r="F364" s="18">
        <f>IF(OR(D364="",E364=""),"",ROUND(E364-D364,2))</f>
        <v/>
      </c>
      <c r="G364" s="17">
        <f>IF(F364="","",IF(ABS(F364)&lt;0.005,"CONFERE",IF(F364&lt;0,"FALTA","SOBRA")))</f>
        <v/>
      </c>
      <c r="H364" s="17" t="n"/>
    </row>
    <row r="365">
      <c r="A365" s="26" t="n"/>
      <c r="B365" s="17" t="n"/>
      <c r="C365" s="17" t="n"/>
      <c r="D365" s="18" t="n"/>
      <c r="E365" s="18" t="n"/>
      <c r="F365" s="18">
        <f>IF(OR(D365="",E365=""),"",ROUND(E365-D365,2))</f>
        <v/>
      </c>
      <c r="G365" s="17">
        <f>IF(F365="","",IF(ABS(F365)&lt;0.005,"CONFERE",IF(F365&lt;0,"FALTA","SOBRA")))</f>
        <v/>
      </c>
      <c r="H365" s="17" t="n"/>
    </row>
    <row r="366">
      <c r="A366" s="26" t="n"/>
      <c r="B366" s="17" t="n"/>
      <c r="C366" s="17" t="n"/>
      <c r="D366" s="18" t="n"/>
      <c r="E366" s="18" t="n"/>
      <c r="F366" s="18">
        <f>IF(OR(D366="",E366=""),"",ROUND(E366-D366,2))</f>
        <v/>
      </c>
      <c r="G366" s="17">
        <f>IF(F366="","",IF(ABS(F366)&lt;0.005,"CONFERE",IF(F366&lt;0,"FALTA","SOBRA")))</f>
        <v/>
      </c>
      <c r="H366" s="17" t="n"/>
    </row>
    <row r="367">
      <c r="A367" s="26" t="n"/>
      <c r="B367" s="17" t="n"/>
      <c r="C367" s="17" t="n"/>
      <c r="D367" s="18" t="n"/>
      <c r="E367" s="18" t="n"/>
      <c r="F367" s="18">
        <f>IF(OR(D367="",E367=""),"",ROUND(E367-D367,2))</f>
        <v/>
      </c>
      <c r="G367" s="17">
        <f>IF(F367="","",IF(ABS(F367)&lt;0.005,"CONFERE",IF(F367&lt;0,"FALTA","SOBRA")))</f>
        <v/>
      </c>
      <c r="H367" s="17" t="n"/>
    </row>
    <row r="368">
      <c r="A368" s="26" t="n"/>
      <c r="B368" s="17" t="n"/>
      <c r="C368" s="17" t="n"/>
      <c r="D368" s="18" t="n"/>
      <c r="E368" s="18" t="n"/>
      <c r="F368" s="18">
        <f>IF(OR(D368="",E368=""),"",ROUND(E368-D368,2))</f>
        <v/>
      </c>
      <c r="G368" s="17">
        <f>IF(F368="","",IF(ABS(F368)&lt;0.005,"CONFERE",IF(F368&lt;0,"FALTA","SOBRA")))</f>
        <v/>
      </c>
      <c r="H368" s="17" t="n"/>
    </row>
    <row r="369">
      <c r="A369" s="26" t="n"/>
      <c r="B369" s="17" t="n"/>
      <c r="C369" s="17" t="n"/>
      <c r="D369" s="18" t="n"/>
      <c r="E369" s="18" t="n"/>
      <c r="F369" s="18">
        <f>IF(OR(D369="",E369=""),"",ROUND(E369-D369,2))</f>
        <v/>
      </c>
      <c r="G369" s="17">
        <f>IF(F369="","",IF(ABS(F369)&lt;0.005,"CONFERE",IF(F369&lt;0,"FALTA","SOBRA")))</f>
        <v/>
      </c>
      <c r="H369" s="17" t="n"/>
    </row>
    <row r="370">
      <c r="A370" s="26" t="n"/>
      <c r="B370" s="17" t="n"/>
      <c r="C370" s="17" t="n"/>
      <c r="D370" s="18" t="n"/>
      <c r="E370" s="18" t="n"/>
      <c r="F370" s="18">
        <f>IF(OR(D370="",E370=""),"",ROUND(E370-D370,2))</f>
        <v/>
      </c>
      <c r="G370" s="17">
        <f>IF(F370="","",IF(ABS(F370)&lt;0.005,"CONFERE",IF(F370&lt;0,"FALTA","SOBRA")))</f>
        <v/>
      </c>
      <c r="H370" s="17" t="n"/>
    </row>
    <row r="371">
      <c r="A371" s="26" t="n"/>
      <c r="B371" s="17" t="n"/>
      <c r="C371" s="17" t="n"/>
      <c r="D371" s="18" t="n"/>
      <c r="E371" s="18" t="n"/>
      <c r="F371" s="18">
        <f>IF(OR(D371="",E371=""),"",ROUND(E371-D371,2))</f>
        <v/>
      </c>
      <c r="G371" s="17">
        <f>IF(F371="","",IF(ABS(F371)&lt;0.005,"CONFERE",IF(F371&lt;0,"FALTA","SOBRA")))</f>
        <v/>
      </c>
      <c r="H371" s="17" t="n"/>
    </row>
    <row r="372">
      <c r="A372" s="26" t="n"/>
      <c r="B372" s="17" t="n"/>
      <c r="C372" s="17" t="n"/>
      <c r="D372" s="18" t="n"/>
      <c r="E372" s="18" t="n"/>
      <c r="F372" s="18">
        <f>IF(OR(D372="",E372=""),"",ROUND(E372-D372,2))</f>
        <v/>
      </c>
      <c r="G372" s="17">
        <f>IF(F372="","",IF(ABS(F372)&lt;0.005,"CONFERE",IF(F372&lt;0,"FALTA","SOBRA")))</f>
        <v/>
      </c>
      <c r="H372" s="17" t="n"/>
    </row>
    <row r="373">
      <c r="A373" s="26" t="n"/>
      <c r="B373" s="17" t="n"/>
      <c r="C373" s="17" t="n"/>
      <c r="D373" s="18" t="n"/>
      <c r="E373" s="18" t="n"/>
      <c r="F373" s="18">
        <f>IF(OR(D373="",E373=""),"",ROUND(E373-D373,2))</f>
        <v/>
      </c>
      <c r="G373" s="17">
        <f>IF(F373="","",IF(ABS(F373)&lt;0.005,"CONFERE",IF(F373&lt;0,"FALTA","SOBRA")))</f>
        <v/>
      </c>
      <c r="H373" s="17" t="n"/>
    </row>
    <row r="374">
      <c r="A374" s="26" t="n"/>
      <c r="B374" s="17" t="n"/>
      <c r="C374" s="17" t="n"/>
      <c r="D374" s="18" t="n"/>
      <c r="E374" s="18" t="n"/>
      <c r="F374" s="18">
        <f>IF(OR(D374="",E374=""),"",ROUND(E374-D374,2))</f>
        <v/>
      </c>
      <c r="G374" s="17">
        <f>IF(F374="","",IF(ABS(F374)&lt;0.005,"CONFERE",IF(F374&lt;0,"FALTA","SOBRA")))</f>
        <v/>
      </c>
      <c r="H374" s="17" t="n"/>
    </row>
    <row r="375">
      <c r="A375" s="26" t="n"/>
      <c r="B375" s="17" t="n"/>
      <c r="C375" s="17" t="n"/>
      <c r="D375" s="18" t="n"/>
      <c r="E375" s="18" t="n"/>
      <c r="F375" s="18">
        <f>IF(OR(D375="",E375=""),"",ROUND(E375-D375,2))</f>
        <v/>
      </c>
      <c r="G375" s="17">
        <f>IF(F375="","",IF(ABS(F375)&lt;0.005,"CONFERE",IF(F375&lt;0,"FALTA","SOBRA")))</f>
        <v/>
      </c>
      <c r="H375" s="17" t="n"/>
    </row>
    <row r="376">
      <c r="A376" s="26" t="n"/>
      <c r="B376" s="17" t="n"/>
      <c r="C376" s="17" t="n"/>
      <c r="D376" s="18" t="n"/>
      <c r="E376" s="18" t="n"/>
      <c r="F376" s="18">
        <f>IF(OR(D376="",E376=""),"",ROUND(E376-D376,2))</f>
        <v/>
      </c>
      <c r="G376" s="17">
        <f>IF(F376="","",IF(ABS(F376)&lt;0.005,"CONFERE",IF(F376&lt;0,"FALTA","SOBRA")))</f>
        <v/>
      </c>
      <c r="H376" s="17" t="n"/>
    </row>
    <row r="377">
      <c r="A377" s="26" t="n"/>
      <c r="B377" s="17" t="n"/>
      <c r="C377" s="17" t="n"/>
      <c r="D377" s="18" t="n"/>
      <c r="E377" s="18" t="n"/>
      <c r="F377" s="18">
        <f>IF(OR(D377="",E377=""),"",ROUND(E377-D377,2))</f>
        <v/>
      </c>
      <c r="G377" s="17">
        <f>IF(F377="","",IF(ABS(F377)&lt;0.005,"CONFERE",IF(F377&lt;0,"FALTA","SOBRA")))</f>
        <v/>
      </c>
      <c r="H377" s="17" t="n"/>
    </row>
    <row r="378">
      <c r="A378" s="26" t="n"/>
      <c r="B378" s="17" t="n"/>
      <c r="C378" s="17" t="n"/>
      <c r="D378" s="18" t="n"/>
      <c r="E378" s="18" t="n"/>
      <c r="F378" s="18">
        <f>IF(OR(D378="",E378=""),"",ROUND(E378-D378,2))</f>
        <v/>
      </c>
      <c r="G378" s="17">
        <f>IF(F378="","",IF(ABS(F378)&lt;0.005,"CONFERE",IF(F378&lt;0,"FALTA","SOBRA")))</f>
        <v/>
      </c>
      <c r="H378" s="17" t="n"/>
    </row>
    <row r="379">
      <c r="A379" s="26" t="n"/>
      <c r="B379" s="17" t="n"/>
      <c r="C379" s="17" t="n"/>
      <c r="D379" s="18" t="n"/>
      <c r="E379" s="18" t="n"/>
      <c r="F379" s="18">
        <f>IF(OR(D379="",E379=""),"",ROUND(E379-D379,2))</f>
        <v/>
      </c>
      <c r="G379" s="17">
        <f>IF(F379="","",IF(ABS(F379)&lt;0.005,"CONFERE",IF(F379&lt;0,"FALTA","SOBRA")))</f>
        <v/>
      </c>
      <c r="H379" s="17" t="n"/>
    </row>
    <row r="380">
      <c r="A380" s="26" t="n"/>
      <c r="B380" s="17" t="n"/>
      <c r="C380" s="17" t="n"/>
      <c r="D380" s="18" t="n"/>
      <c r="E380" s="18" t="n"/>
      <c r="F380" s="18">
        <f>IF(OR(D380="",E380=""),"",ROUND(E380-D380,2))</f>
        <v/>
      </c>
      <c r="G380" s="17">
        <f>IF(F380="","",IF(ABS(F380)&lt;0.005,"CONFERE",IF(F380&lt;0,"FALTA","SOBRA")))</f>
        <v/>
      </c>
      <c r="H380" s="17" t="n"/>
    </row>
    <row r="381">
      <c r="A381" s="26" t="n"/>
      <c r="B381" s="17" t="n"/>
      <c r="C381" s="17" t="n"/>
      <c r="D381" s="18" t="n"/>
      <c r="E381" s="18" t="n"/>
      <c r="F381" s="18">
        <f>IF(OR(D381="",E381=""),"",ROUND(E381-D381,2))</f>
        <v/>
      </c>
      <c r="G381" s="17">
        <f>IF(F381="","",IF(ABS(F381)&lt;0.005,"CONFERE",IF(F381&lt;0,"FALTA","SOBRA")))</f>
        <v/>
      </c>
      <c r="H381" s="17" t="n"/>
    </row>
    <row r="382">
      <c r="A382" s="26" t="n"/>
      <c r="B382" s="17" t="n"/>
      <c r="C382" s="17" t="n"/>
      <c r="D382" s="18" t="n"/>
      <c r="E382" s="18" t="n"/>
      <c r="F382" s="18">
        <f>IF(OR(D382="",E382=""),"",ROUND(E382-D382,2))</f>
        <v/>
      </c>
      <c r="G382" s="17">
        <f>IF(F382="","",IF(ABS(F382)&lt;0.005,"CONFERE",IF(F382&lt;0,"FALTA","SOBRA")))</f>
        <v/>
      </c>
      <c r="H382" s="17" t="n"/>
    </row>
    <row r="383">
      <c r="A383" s="26" t="n"/>
      <c r="B383" s="17" t="n"/>
      <c r="C383" s="17" t="n"/>
      <c r="D383" s="18" t="n"/>
      <c r="E383" s="18" t="n"/>
      <c r="F383" s="18">
        <f>IF(OR(D383="",E383=""),"",ROUND(E383-D383,2))</f>
        <v/>
      </c>
      <c r="G383" s="17">
        <f>IF(F383="","",IF(ABS(F383)&lt;0.005,"CONFERE",IF(F383&lt;0,"FALTA","SOBRA")))</f>
        <v/>
      </c>
      <c r="H383" s="17" t="n"/>
    </row>
    <row r="384">
      <c r="A384" s="26" t="n"/>
      <c r="B384" s="17" t="n"/>
      <c r="C384" s="17" t="n"/>
      <c r="D384" s="18" t="n"/>
      <c r="E384" s="18" t="n"/>
      <c r="F384" s="18">
        <f>IF(OR(D384="",E384=""),"",ROUND(E384-D384,2))</f>
        <v/>
      </c>
      <c r="G384" s="17">
        <f>IF(F384="","",IF(ABS(F384)&lt;0.005,"CONFERE",IF(F384&lt;0,"FALTA","SOBRA")))</f>
        <v/>
      </c>
      <c r="H384" s="17" t="n"/>
    </row>
    <row r="385">
      <c r="A385" s="26" t="n"/>
      <c r="B385" s="17" t="n"/>
      <c r="C385" s="17" t="n"/>
      <c r="D385" s="18" t="n"/>
      <c r="E385" s="18" t="n"/>
      <c r="F385" s="18">
        <f>IF(OR(D385="",E385=""),"",ROUND(E385-D385,2))</f>
        <v/>
      </c>
      <c r="G385" s="17">
        <f>IF(F385="","",IF(ABS(F385)&lt;0.005,"CONFERE",IF(F385&lt;0,"FALTA","SOBRA")))</f>
        <v/>
      </c>
      <c r="H385" s="17" t="n"/>
    </row>
    <row r="386">
      <c r="A386" s="26" t="n"/>
      <c r="B386" s="17" t="n"/>
      <c r="C386" s="17" t="n"/>
      <c r="D386" s="18" t="n"/>
      <c r="E386" s="18" t="n"/>
      <c r="F386" s="18">
        <f>IF(OR(D386="",E386=""),"",ROUND(E386-D386,2))</f>
        <v/>
      </c>
      <c r="G386" s="17">
        <f>IF(F386="","",IF(ABS(F386)&lt;0.005,"CONFERE",IF(F386&lt;0,"FALTA","SOBRA")))</f>
        <v/>
      </c>
      <c r="H386" s="17" t="n"/>
    </row>
    <row r="387">
      <c r="A387" s="26" t="n"/>
      <c r="B387" s="17" t="n"/>
      <c r="C387" s="17" t="n"/>
      <c r="D387" s="18" t="n"/>
      <c r="E387" s="18" t="n"/>
      <c r="F387" s="18">
        <f>IF(OR(D387="",E387=""),"",ROUND(E387-D387,2))</f>
        <v/>
      </c>
      <c r="G387" s="17">
        <f>IF(F387="","",IF(ABS(F387)&lt;0.005,"CONFERE",IF(F387&lt;0,"FALTA","SOBRA")))</f>
        <v/>
      </c>
      <c r="H387" s="17" t="n"/>
    </row>
    <row r="388">
      <c r="A388" s="26" t="n"/>
      <c r="B388" s="17" t="n"/>
      <c r="C388" s="17" t="n"/>
      <c r="D388" s="18" t="n"/>
      <c r="E388" s="18" t="n"/>
      <c r="F388" s="18">
        <f>IF(OR(D388="",E388=""),"",ROUND(E388-D388,2))</f>
        <v/>
      </c>
      <c r="G388" s="17">
        <f>IF(F388="","",IF(ABS(F388)&lt;0.005,"CONFERE",IF(F388&lt;0,"FALTA","SOBRA")))</f>
        <v/>
      </c>
      <c r="H388" s="17" t="n"/>
    </row>
    <row r="389">
      <c r="A389" s="26" t="n"/>
      <c r="B389" s="17" t="n"/>
      <c r="C389" s="17" t="n"/>
      <c r="D389" s="18" t="n"/>
      <c r="E389" s="18" t="n"/>
      <c r="F389" s="18">
        <f>IF(OR(D389="",E389=""),"",ROUND(E389-D389,2))</f>
        <v/>
      </c>
      <c r="G389" s="17">
        <f>IF(F389="","",IF(ABS(F389)&lt;0.005,"CONFERE",IF(F389&lt;0,"FALTA","SOBRA")))</f>
        <v/>
      </c>
      <c r="H389" s="17" t="n"/>
    </row>
    <row r="390">
      <c r="A390" s="26" t="n"/>
      <c r="B390" s="17" t="n"/>
      <c r="C390" s="17" t="n"/>
      <c r="D390" s="18" t="n"/>
      <c r="E390" s="18" t="n"/>
      <c r="F390" s="18">
        <f>IF(OR(D390="",E390=""),"",ROUND(E390-D390,2))</f>
        <v/>
      </c>
      <c r="G390" s="17">
        <f>IF(F390="","",IF(ABS(F390)&lt;0.005,"CONFERE",IF(F390&lt;0,"FALTA","SOBRA")))</f>
        <v/>
      </c>
      <c r="H390" s="17" t="n"/>
    </row>
    <row r="391">
      <c r="A391" s="26" t="n"/>
      <c r="B391" s="17" t="n"/>
      <c r="C391" s="17" t="n"/>
      <c r="D391" s="18" t="n"/>
      <c r="E391" s="18" t="n"/>
      <c r="F391" s="18">
        <f>IF(OR(D391="",E391=""),"",ROUND(E391-D391,2))</f>
        <v/>
      </c>
      <c r="G391" s="17">
        <f>IF(F391="","",IF(ABS(F391)&lt;0.005,"CONFERE",IF(F391&lt;0,"FALTA","SOBRA")))</f>
        <v/>
      </c>
      <c r="H391" s="17" t="n"/>
    </row>
    <row r="392">
      <c r="A392" s="26" t="n"/>
      <c r="B392" s="17" t="n"/>
      <c r="C392" s="17" t="n"/>
      <c r="D392" s="18" t="n"/>
      <c r="E392" s="18" t="n"/>
      <c r="F392" s="18">
        <f>IF(OR(D392="",E392=""),"",ROUND(E392-D392,2))</f>
        <v/>
      </c>
      <c r="G392" s="17">
        <f>IF(F392="","",IF(ABS(F392)&lt;0.005,"CONFERE",IF(F392&lt;0,"FALTA","SOBRA")))</f>
        <v/>
      </c>
      <c r="H392" s="17" t="n"/>
    </row>
    <row r="393">
      <c r="A393" s="26" t="n"/>
      <c r="B393" s="17" t="n"/>
      <c r="C393" s="17" t="n"/>
      <c r="D393" s="18" t="n"/>
      <c r="E393" s="18" t="n"/>
      <c r="F393" s="18">
        <f>IF(OR(D393="",E393=""),"",ROUND(E393-D393,2))</f>
        <v/>
      </c>
      <c r="G393" s="17">
        <f>IF(F393="","",IF(ABS(F393)&lt;0.005,"CONFERE",IF(F393&lt;0,"FALTA","SOBRA")))</f>
        <v/>
      </c>
      <c r="H393" s="17" t="n"/>
    </row>
    <row r="394">
      <c r="A394" s="26" t="n"/>
      <c r="B394" s="17" t="n"/>
      <c r="C394" s="17" t="n"/>
      <c r="D394" s="18" t="n"/>
      <c r="E394" s="18" t="n"/>
      <c r="F394" s="18">
        <f>IF(OR(D394="",E394=""),"",ROUND(E394-D394,2))</f>
        <v/>
      </c>
      <c r="G394" s="17">
        <f>IF(F394="","",IF(ABS(F394)&lt;0.005,"CONFERE",IF(F394&lt;0,"FALTA","SOBRA")))</f>
        <v/>
      </c>
      <c r="H394" s="17" t="n"/>
    </row>
    <row r="395">
      <c r="A395" s="26" t="n"/>
      <c r="B395" s="17" t="n"/>
      <c r="C395" s="17" t="n"/>
      <c r="D395" s="18" t="n"/>
      <c r="E395" s="18" t="n"/>
      <c r="F395" s="18">
        <f>IF(OR(D395="",E395=""),"",ROUND(E395-D395,2))</f>
        <v/>
      </c>
      <c r="G395" s="17">
        <f>IF(F395="","",IF(ABS(F395)&lt;0.005,"CONFERE",IF(F395&lt;0,"FALTA","SOBRA")))</f>
        <v/>
      </c>
      <c r="H395" s="17" t="n"/>
    </row>
    <row r="396">
      <c r="A396" s="26" t="n"/>
      <c r="B396" s="17" t="n"/>
      <c r="C396" s="17" t="n"/>
      <c r="D396" s="18" t="n"/>
      <c r="E396" s="18" t="n"/>
      <c r="F396" s="18">
        <f>IF(OR(D396="",E396=""),"",ROUND(E396-D396,2))</f>
        <v/>
      </c>
      <c r="G396" s="17">
        <f>IF(F396="","",IF(ABS(F396)&lt;0.005,"CONFERE",IF(F396&lt;0,"FALTA","SOBRA")))</f>
        <v/>
      </c>
      <c r="H396" s="17" t="n"/>
    </row>
    <row r="397">
      <c r="A397" s="26" t="n"/>
      <c r="B397" s="17" t="n"/>
      <c r="C397" s="17" t="n"/>
      <c r="D397" s="18" t="n"/>
      <c r="E397" s="18" t="n"/>
      <c r="F397" s="18">
        <f>IF(OR(D397="",E397=""),"",ROUND(E397-D397,2))</f>
        <v/>
      </c>
      <c r="G397" s="17">
        <f>IF(F397="","",IF(ABS(F397)&lt;0.005,"CONFERE",IF(F397&lt;0,"FALTA","SOBRA")))</f>
        <v/>
      </c>
      <c r="H397" s="17" t="n"/>
    </row>
    <row r="398">
      <c r="A398" s="26" t="n"/>
      <c r="B398" s="17" t="n"/>
      <c r="C398" s="17" t="n"/>
      <c r="D398" s="18" t="n"/>
      <c r="E398" s="18" t="n"/>
      <c r="F398" s="18">
        <f>IF(OR(D398="",E398=""),"",ROUND(E398-D398,2))</f>
        <v/>
      </c>
      <c r="G398" s="17">
        <f>IF(F398="","",IF(ABS(F398)&lt;0.005,"CONFERE",IF(F398&lt;0,"FALTA","SOBRA")))</f>
        <v/>
      </c>
      <c r="H398" s="17" t="n"/>
    </row>
    <row r="399">
      <c r="A399" s="26" t="n"/>
      <c r="B399" s="17" t="n"/>
      <c r="C399" s="17" t="n"/>
      <c r="D399" s="18" t="n"/>
      <c r="E399" s="18" t="n"/>
      <c r="F399" s="18">
        <f>IF(OR(D399="",E399=""),"",ROUND(E399-D399,2))</f>
        <v/>
      </c>
      <c r="G399" s="17">
        <f>IF(F399="","",IF(ABS(F399)&lt;0.005,"CONFERE",IF(F399&lt;0,"FALTA","SOBRA")))</f>
        <v/>
      </c>
      <c r="H399" s="17" t="n"/>
    </row>
    <row r="400">
      <c r="A400" s="26" t="n"/>
      <c r="B400" s="17" t="n"/>
      <c r="C400" s="17" t="n"/>
      <c r="D400" s="18" t="n"/>
      <c r="E400" s="18" t="n"/>
      <c r="F400" s="18">
        <f>IF(OR(D400="",E400=""),"",ROUND(E400-D400,2))</f>
        <v/>
      </c>
      <c r="G400" s="17">
        <f>IF(F400="","",IF(ABS(F400)&lt;0.005,"CONFERE",IF(F400&lt;0,"FALTA","SOBRA")))</f>
        <v/>
      </c>
      <c r="H400" s="17" t="n"/>
    </row>
    <row r="401">
      <c r="A401" s="26" t="n"/>
      <c r="B401" s="17" t="n"/>
      <c r="C401" s="17" t="n"/>
      <c r="D401" s="18" t="n"/>
      <c r="E401" s="18" t="n"/>
      <c r="F401" s="18">
        <f>IF(OR(D401="",E401=""),"",ROUND(E401-D401,2))</f>
        <v/>
      </c>
      <c r="G401" s="17">
        <f>IF(F401="","",IF(ABS(F401)&lt;0.005,"CONFERE",IF(F401&lt;0,"FALTA","SOBRA")))</f>
        <v/>
      </c>
      <c r="H401" s="17" t="n"/>
    </row>
    <row r="402">
      <c r="A402" s="26" t="n"/>
      <c r="B402" s="17" t="n"/>
      <c r="C402" s="17" t="n"/>
      <c r="D402" s="18" t="n"/>
      <c r="E402" s="18" t="n"/>
      <c r="F402" s="18">
        <f>IF(OR(D402="",E402=""),"",ROUND(E402-D402,2))</f>
        <v/>
      </c>
      <c r="G402" s="17">
        <f>IF(F402="","",IF(ABS(F402)&lt;0.005,"CONFERE",IF(F402&lt;0,"FALTA","SOBRA")))</f>
        <v/>
      </c>
      <c r="H402" s="17" t="n"/>
    </row>
    <row r="403">
      <c r="A403" s="26" t="n"/>
      <c r="B403" s="17" t="n"/>
      <c r="C403" s="17" t="n"/>
      <c r="D403" s="18" t="n"/>
      <c r="E403" s="18" t="n"/>
      <c r="F403" s="18">
        <f>IF(OR(D403="",E403=""),"",ROUND(E403-D403,2))</f>
        <v/>
      </c>
      <c r="G403" s="17">
        <f>IF(F403="","",IF(ABS(F403)&lt;0.005,"CONFERE",IF(F403&lt;0,"FALTA","SOBRA")))</f>
        <v/>
      </c>
      <c r="H403" s="17" t="n"/>
    </row>
    <row r="404">
      <c r="A404" s="26" t="n"/>
      <c r="B404" s="17" t="n"/>
      <c r="C404" s="17" t="n"/>
      <c r="D404" s="18" t="n"/>
      <c r="E404" s="18" t="n"/>
      <c r="F404" s="18">
        <f>IF(OR(D404="",E404=""),"",ROUND(E404-D404,2))</f>
        <v/>
      </c>
      <c r="G404" s="17">
        <f>IF(F404="","",IF(ABS(F404)&lt;0.005,"CONFERE",IF(F404&lt;0,"FALTA","SOBRA")))</f>
        <v/>
      </c>
      <c r="H404" s="17" t="n"/>
    </row>
    <row r="405">
      <c r="A405" s="26" t="n"/>
      <c r="B405" s="17" t="n"/>
      <c r="C405" s="17" t="n"/>
      <c r="D405" s="18" t="n"/>
      <c r="E405" s="18" t="n"/>
      <c r="F405" s="18">
        <f>IF(OR(D405="",E405=""),"",ROUND(E405-D405,2))</f>
        <v/>
      </c>
      <c r="G405" s="17">
        <f>IF(F405="","",IF(ABS(F405)&lt;0.005,"CONFERE",IF(F405&lt;0,"FALTA","SOBRA")))</f>
        <v/>
      </c>
      <c r="H405" s="17" t="n"/>
    </row>
    <row r="406">
      <c r="A406" s="26" t="n"/>
      <c r="B406" s="17" t="n"/>
      <c r="C406" s="17" t="n"/>
      <c r="D406" s="18" t="n"/>
      <c r="E406" s="18" t="n"/>
      <c r="F406" s="18">
        <f>IF(OR(D406="",E406=""),"",ROUND(E406-D406,2))</f>
        <v/>
      </c>
      <c r="G406" s="17">
        <f>IF(F406="","",IF(ABS(F406)&lt;0.005,"CONFERE",IF(F406&lt;0,"FALTA","SOBRA")))</f>
        <v/>
      </c>
      <c r="H406" s="17" t="n"/>
    </row>
    <row r="407">
      <c r="A407" s="26" t="n"/>
      <c r="B407" s="17" t="n"/>
      <c r="C407" s="17" t="n"/>
      <c r="D407" s="18" t="n"/>
      <c r="E407" s="18" t="n"/>
      <c r="F407" s="18">
        <f>IF(OR(D407="",E407=""),"",ROUND(E407-D407,2))</f>
        <v/>
      </c>
      <c r="G407" s="17">
        <f>IF(F407="","",IF(ABS(F407)&lt;0.005,"CONFERE",IF(F407&lt;0,"FALTA","SOBRA")))</f>
        <v/>
      </c>
      <c r="H407" s="17" t="n"/>
    </row>
    <row r="408">
      <c r="A408" s="26" t="n"/>
      <c r="B408" s="17" t="n"/>
      <c r="C408" s="17" t="n"/>
      <c r="D408" s="18" t="n"/>
      <c r="E408" s="18" t="n"/>
      <c r="F408" s="18">
        <f>IF(OR(D408="",E408=""),"",ROUND(E408-D408,2))</f>
        <v/>
      </c>
      <c r="G408" s="17">
        <f>IF(F408="","",IF(ABS(F408)&lt;0.005,"CONFERE",IF(F408&lt;0,"FALTA","SOBRA")))</f>
        <v/>
      </c>
      <c r="H408" s="17" t="n"/>
    </row>
    <row r="409">
      <c r="A409" s="26" t="n"/>
      <c r="B409" s="17" t="n"/>
      <c r="C409" s="17" t="n"/>
      <c r="D409" s="18" t="n"/>
      <c r="E409" s="18" t="n"/>
      <c r="F409" s="18">
        <f>IF(OR(D409="",E409=""),"",ROUND(E409-D409,2))</f>
        <v/>
      </c>
      <c r="G409" s="17">
        <f>IF(F409="","",IF(ABS(F409)&lt;0.005,"CONFERE",IF(F409&lt;0,"FALTA","SOBRA")))</f>
        <v/>
      </c>
      <c r="H409" s="17" t="n"/>
    </row>
    <row r="410">
      <c r="A410" s="26" t="n"/>
      <c r="B410" s="17" t="n"/>
      <c r="C410" s="17" t="n"/>
      <c r="D410" s="18" t="n"/>
      <c r="E410" s="18" t="n"/>
      <c r="F410" s="18">
        <f>IF(OR(D410="",E410=""),"",ROUND(E410-D410,2))</f>
        <v/>
      </c>
      <c r="G410" s="17">
        <f>IF(F410="","",IF(ABS(F410)&lt;0.005,"CONFERE",IF(F410&lt;0,"FALTA","SOBRA")))</f>
        <v/>
      </c>
      <c r="H410" s="17" t="n"/>
    </row>
    <row r="411">
      <c r="A411" s="26" t="n"/>
      <c r="B411" s="17" t="n"/>
      <c r="C411" s="17" t="n"/>
      <c r="D411" s="18" t="n"/>
      <c r="E411" s="18" t="n"/>
      <c r="F411" s="18">
        <f>IF(OR(D411="",E411=""),"",ROUND(E411-D411,2))</f>
        <v/>
      </c>
      <c r="G411" s="17">
        <f>IF(F411="","",IF(ABS(F411)&lt;0.005,"CONFERE",IF(F411&lt;0,"FALTA","SOBRA")))</f>
        <v/>
      </c>
      <c r="H411" s="17" t="n"/>
    </row>
    <row r="412">
      <c r="A412" s="26" t="n"/>
      <c r="B412" s="17" t="n"/>
      <c r="C412" s="17" t="n"/>
      <c r="D412" s="18" t="n"/>
      <c r="E412" s="18" t="n"/>
      <c r="F412" s="18">
        <f>IF(OR(D412="",E412=""),"",ROUND(E412-D412,2))</f>
        <v/>
      </c>
      <c r="G412" s="17">
        <f>IF(F412="","",IF(ABS(F412)&lt;0.005,"CONFERE",IF(F412&lt;0,"FALTA","SOBRA")))</f>
        <v/>
      </c>
      <c r="H412" s="17" t="n"/>
    </row>
    <row r="413">
      <c r="A413" s="26" t="n"/>
      <c r="B413" s="17" t="n"/>
      <c r="C413" s="17" t="n"/>
      <c r="D413" s="18" t="n"/>
      <c r="E413" s="18" t="n"/>
      <c r="F413" s="18">
        <f>IF(OR(D413="",E413=""),"",ROUND(E413-D413,2))</f>
        <v/>
      </c>
      <c r="G413" s="17">
        <f>IF(F413="","",IF(ABS(F413)&lt;0.005,"CONFERE",IF(F413&lt;0,"FALTA","SOBRA")))</f>
        <v/>
      </c>
      <c r="H413" s="17" t="n"/>
    </row>
    <row r="414">
      <c r="A414" s="26" t="n"/>
      <c r="B414" s="17" t="n"/>
      <c r="C414" s="17" t="n"/>
      <c r="D414" s="18" t="n"/>
      <c r="E414" s="18" t="n"/>
      <c r="F414" s="18">
        <f>IF(OR(D414="",E414=""),"",ROUND(E414-D414,2))</f>
        <v/>
      </c>
      <c r="G414" s="17">
        <f>IF(F414="","",IF(ABS(F414)&lt;0.005,"CONFERE",IF(F414&lt;0,"FALTA","SOBRA")))</f>
        <v/>
      </c>
      <c r="H414" s="17" t="n"/>
    </row>
    <row r="415">
      <c r="A415" s="26" t="n"/>
      <c r="B415" s="17" t="n"/>
      <c r="C415" s="17" t="n"/>
      <c r="D415" s="18" t="n"/>
      <c r="E415" s="18" t="n"/>
      <c r="F415" s="18">
        <f>IF(OR(D415="",E415=""),"",ROUND(E415-D415,2))</f>
        <v/>
      </c>
      <c r="G415" s="17">
        <f>IF(F415="","",IF(ABS(F415)&lt;0.005,"CONFERE",IF(F415&lt;0,"FALTA","SOBRA")))</f>
        <v/>
      </c>
      <c r="H415" s="17" t="n"/>
    </row>
    <row r="416">
      <c r="A416" s="26" t="n"/>
      <c r="B416" s="17" t="n"/>
      <c r="C416" s="17" t="n"/>
      <c r="D416" s="18" t="n"/>
      <c r="E416" s="18" t="n"/>
      <c r="F416" s="18">
        <f>IF(OR(D416="",E416=""),"",ROUND(E416-D416,2))</f>
        <v/>
      </c>
      <c r="G416" s="17">
        <f>IF(F416="","",IF(ABS(F416)&lt;0.005,"CONFERE",IF(F416&lt;0,"FALTA","SOBRA")))</f>
        <v/>
      </c>
      <c r="H416" s="17" t="n"/>
    </row>
    <row r="417">
      <c r="A417" s="26" t="n"/>
      <c r="B417" s="17" t="n"/>
      <c r="C417" s="17" t="n"/>
      <c r="D417" s="18" t="n"/>
      <c r="E417" s="18" t="n"/>
      <c r="F417" s="18">
        <f>IF(OR(D417="",E417=""),"",ROUND(E417-D417,2))</f>
        <v/>
      </c>
      <c r="G417" s="17">
        <f>IF(F417="","",IF(ABS(F417)&lt;0.005,"CONFERE",IF(F417&lt;0,"FALTA","SOBRA")))</f>
        <v/>
      </c>
      <c r="H417" s="17" t="n"/>
    </row>
    <row r="418">
      <c r="A418" s="26" t="n"/>
      <c r="B418" s="17" t="n"/>
      <c r="C418" s="17" t="n"/>
      <c r="D418" s="18" t="n"/>
      <c r="E418" s="18" t="n"/>
      <c r="F418" s="18">
        <f>IF(OR(D418="",E418=""),"",ROUND(E418-D418,2))</f>
        <v/>
      </c>
      <c r="G418" s="17">
        <f>IF(F418="","",IF(ABS(F418)&lt;0.005,"CONFERE",IF(F418&lt;0,"FALTA","SOBRA")))</f>
        <v/>
      </c>
      <c r="H418" s="17" t="n"/>
    </row>
    <row r="419">
      <c r="A419" s="26" t="n"/>
      <c r="B419" s="17" t="n"/>
      <c r="C419" s="17" t="n"/>
      <c r="D419" s="18" t="n"/>
      <c r="E419" s="18" t="n"/>
      <c r="F419" s="18">
        <f>IF(OR(D419="",E419=""),"",ROUND(E419-D419,2))</f>
        <v/>
      </c>
      <c r="G419" s="17">
        <f>IF(F419="","",IF(ABS(F419)&lt;0.005,"CONFERE",IF(F419&lt;0,"FALTA","SOBRA")))</f>
        <v/>
      </c>
      <c r="H419" s="17" t="n"/>
    </row>
    <row r="420">
      <c r="A420" s="26" t="n"/>
      <c r="B420" s="17" t="n"/>
      <c r="C420" s="17" t="n"/>
      <c r="D420" s="18" t="n"/>
      <c r="E420" s="18" t="n"/>
      <c r="F420" s="18">
        <f>IF(OR(D420="",E420=""),"",ROUND(E420-D420,2))</f>
        <v/>
      </c>
      <c r="G420" s="17">
        <f>IF(F420="","",IF(ABS(F420)&lt;0.005,"CONFERE",IF(F420&lt;0,"FALTA","SOBRA")))</f>
        <v/>
      </c>
      <c r="H420" s="17" t="n"/>
    </row>
    <row r="421">
      <c r="A421" s="26" t="n"/>
      <c r="B421" s="17" t="n"/>
      <c r="C421" s="17" t="n"/>
      <c r="D421" s="18" t="n"/>
      <c r="E421" s="18" t="n"/>
      <c r="F421" s="18">
        <f>IF(OR(D421="",E421=""),"",ROUND(E421-D421,2))</f>
        <v/>
      </c>
      <c r="G421" s="17">
        <f>IF(F421="","",IF(ABS(F421)&lt;0.005,"CONFERE",IF(F421&lt;0,"FALTA","SOBRA")))</f>
        <v/>
      </c>
      <c r="H421" s="17" t="n"/>
    </row>
    <row r="422">
      <c r="A422" s="26" t="n"/>
      <c r="B422" s="17" t="n"/>
      <c r="C422" s="17" t="n"/>
      <c r="D422" s="18" t="n"/>
      <c r="E422" s="18" t="n"/>
      <c r="F422" s="18">
        <f>IF(OR(D422="",E422=""),"",ROUND(E422-D422,2))</f>
        <v/>
      </c>
      <c r="G422" s="17">
        <f>IF(F422="","",IF(ABS(F422)&lt;0.005,"CONFERE",IF(F422&lt;0,"FALTA","SOBRA")))</f>
        <v/>
      </c>
      <c r="H422" s="17" t="n"/>
    </row>
    <row r="423">
      <c r="A423" s="26" t="n"/>
      <c r="B423" s="17" t="n"/>
      <c r="C423" s="17" t="n"/>
      <c r="D423" s="18" t="n"/>
      <c r="E423" s="18" t="n"/>
      <c r="F423" s="18">
        <f>IF(OR(D423="",E423=""),"",ROUND(E423-D423,2))</f>
        <v/>
      </c>
      <c r="G423" s="17">
        <f>IF(F423="","",IF(ABS(F423)&lt;0.005,"CONFERE",IF(F423&lt;0,"FALTA","SOBRA")))</f>
        <v/>
      </c>
      <c r="H423" s="17" t="n"/>
    </row>
    <row r="424">
      <c r="A424" s="26" t="n"/>
      <c r="B424" s="17" t="n"/>
      <c r="C424" s="17" t="n"/>
      <c r="D424" s="18" t="n"/>
      <c r="E424" s="18" t="n"/>
      <c r="F424" s="18">
        <f>IF(OR(D424="",E424=""),"",ROUND(E424-D424,2))</f>
        <v/>
      </c>
      <c r="G424" s="17">
        <f>IF(F424="","",IF(ABS(F424)&lt;0.005,"CONFERE",IF(F424&lt;0,"FALTA","SOBRA")))</f>
        <v/>
      </c>
      <c r="H424" s="17" t="n"/>
    </row>
    <row r="425">
      <c r="A425" s="26" t="n"/>
      <c r="B425" s="17" t="n"/>
      <c r="C425" s="17" t="n"/>
      <c r="D425" s="18" t="n"/>
      <c r="E425" s="18" t="n"/>
      <c r="F425" s="18">
        <f>IF(OR(D425="",E425=""),"",ROUND(E425-D425,2))</f>
        <v/>
      </c>
      <c r="G425" s="17">
        <f>IF(F425="","",IF(ABS(F425)&lt;0.005,"CONFERE",IF(F425&lt;0,"FALTA","SOBRA")))</f>
        <v/>
      </c>
      <c r="H425" s="17" t="n"/>
    </row>
    <row r="426">
      <c r="A426" s="26" t="n"/>
      <c r="B426" s="17" t="n"/>
      <c r="C426" s="17" t="n"/>
      <c r="D426" s="18" t="n"/>
      <c r="E426" s="18" t="n"/>
      <c r="F426" s="18">
        <f>IF(OR(D426="",E426=""),"",ROUND(E426-D426,2))</f>
        <v/>
      </c>
      <c r="G426" s="17">
        <f>IF(F426="","",IF(ABS(F426)&lt;0.005,"CONFERE",IF(F426&lt;0,"FALTA","SOBRA")))</f>
        <v/>
      </c>
      <c r="H426" s="17" t="n"/>
    </row>
    <row r="427">
      <c r="A427" s="26" t="n"/>
      <c r="B427" s="17" t="n"/>
      <c r="C427" s="17" t="n"/>
      <c r="D427" s="18" t="n"/>
      <c r="E427" s="18" t="n"/>
      <c r="F427" s="18">
        <f>IF(OR(D427="",E427=""),"",ROUND(E427-D427,2))</f>
        <v/>
      </c>
      <c r="G427" s="17">
        <f>IF(F427="","",IF(ABS(F427)&lt;0.005,"CONFERE",IF(F427&lt;0,"FALTA","SOBRA")))</f>
        <v/>
      </c>
      <c r="H427" s="17" t="n"/>
    </row>
    <row r="428">
      <c r="A428" s="26" t="n"/>
      <c r="B428" s="17" t="n"/>
      <c r="C428" s="17" t="n"/>
      <c r="D428" s="18" t="n"/>
      <c r="E428" s="18" t="n"/>
      <c r="F428" s="18">
        <f>IF(OR(D428="",E428=""),"",ROUND(E428-D428,2))</f>
        <v/>
      </c>
      <c r="G428" s="17">
        <f>IF(F428="","",IF(ABS(F428)&lt;0.005,"CONFERE",IF(F428&lt;0,"FALTA","SOBRA")))</f>
        <v/>
      </c>
      <c r="H428" s="17" t="n"/>
    </row>
    <row r="429">
      <c r="A429" s="26" t="n"/>
      <c r="B429" s="17" t="n"/>
      <c r="C429" s="17" t="n"/>
      <c r="D429" s="18" t="n"/>
      <c r="E429" s="18" t="n"/>
      <c r="F429" s="18">
        <f>IF(OR(D429="",E429=""),"",ROUND(E429-D429,2))</f>
        <v/>
      </c>
      <c r="G429" s="17">
        <f>IF(F429="","",IF(ABS(F429)&lt;0.005,"CONFERE",IF(F429&lt;0,"FALTA","SOBRA")))</f>
        <v/>
      </c>
      <c r="H429" s="17" t="n"/>
    </row>
    <row r="430">
      <c r="A430" s="26" t="n"/>
      <c r="B430" s="17" t="n"/>
      <c r="C430" s="17" t="n"/>
      <c r="D430" s="18" t="n"/>
      <c r="E430" s="18" t="n"/>
      <c r="F430" s="18">
        <f>IF(OR(D430="",E430=""),"",ROUND(E430-D430,2))</f>
        <v/>
      </c>
      <c r="G430" s="17">
        <f>IF(F430="","",IF(ABS(F430)&lt;0.005,"CONFERE",IF(F430&lt;0,"FALTA","SOBRA")))</f>
        <v/>
      </c>
      <c r="H430" s="17" t="n"/>
    </row>
    <row r="431">
      <c r="A431" s="26" t="n"/>
      <c r="B431" s="17" t="n"/>
      <c r="C431" s="17" t="n"/>
      <c r="D431" s="18" t="n"/>
      <c r="E431" s="18" t="n"/>
      <c r="F431" s="18">
        <f>IF(OR(D431="",E431=""),"",ROUND(E431-D431,2))</f>
        <v/>
      </c>
      <c r="G431" s="17">
        <f>IF(F431="","",IF(ABS(F431)&lt;0.005,"CONFERE",IF(F431&lt;0,"FALTA","SOBRA")))</f>
        <v/>
      </c>
      <c r="H431" s="17" t="n"/>
    </row>
    <row r="432">
      <c r="A432" s="26" t="n"/>
      <c r="B432" s="17" t="n"/>
      <c r="C432" s="17" t="n"/>
      <c r="D432" s="18" t="n"/>
      <c r="E432" s="18" t="n"/>
      <c r="F432" s="18">
        <f>IF(OR(D432="",E432=""),"",ROUND(E432-D432,2))</f>
        <v/>
      </c>
      <c r="G432" s="17">
        <f>IF(F432="","",IF(ABS(F432)&lt;0.005,"CONFERE",IF(F432&lt;0,"FALTA","SOBRA")))</f>
        <v/>
      </c>
      <c r="H432" s="17" t="n"/>
    </row>
    <row r="433">
      <c r="A433" s="26" t="n"/>
      <c r="B433" s="17" t="n"/>
      <c r="C433" s="17" t="n"/>
      <c r="D433" s="18" t="n"/>
      <c r="E433" s="18" t="n"/>
      <c r="F433" s="18">
        <f>IF(OR(D433="",E433=""),"",ROUND(E433-D433,2))</f>
        <v/>
      </c>
      <c r="G433" s="17">
        <f>IF(F433="","",IF(ABS(F433)&lt;0.005,"CONFERE",IF(F433&lt;0,"FALTA","SOBRA")))</f>
        <v/>
      </c>
      <c r="H433" s="17" t="n"/>
    </row>
    <row r="434">
      <c r="A434" s="26" t="n"/>
      <c r="B434" s="17" t="n"/>
      <c r="C434" s="17" t="n"/>
      <c r="D434" s="18" t="n"/>
      <c r="E434" s="18" t="n"/>
      <c r="F434" s="18">
        <f>IF(OR(D434="",E434=""),"",ROUND(E434-D434,2))</f>
        <v/>
      </c>
      <c r="G434" s="17">
        <f>IF(F434="","",IF(ABS(F434)&lt;0.005,"CONFERE",IF(F434&lt;0,"FALTA","SOBRA")))</f>
        <v/>
      </c>
      <c r="H434" s="17" t="n"/>
    </row>
    <row r="435">
      <c r="A435" s="26" t="n"/>
      <c r="B435" s="17" t="n"/>
      <c r="C435" s="17" t="n"/>
      <c r="D435" s="18" t="n"/>
      <c r="E435" s="18" t="n"/>
      <c r="F435" s="18">
        <f>IF(OR(D435="",E435=""),"",ROUND(E435-D435,2))</f>
        <v/>
      </c>
      <c r="G435" s="17">
        <f>IF(F435="","",IF(ABS(F435)&lt;0.005,"CONFERE",IF(F435&lt;0,"FALTA","SOBRA")))</f>
        <v/>
      </c>
      <c r="H435" s="17" t="n"/>
    </row>
    <row r="436">
      <c r="A436" s="26" t="n"/>
      <c r="B436" s="17" t="n"/>
      <c r="C436" s="17" t="n"/>
      <c r="D436" s="18" t="n"/>
      <c r="E436" s="18" t="n"/>
      <c r="F436" s="18">
        <f>IF(OR(D436="",E436=""),"",ROUND(E436-D436,2))</f>
        <v/>
      </c>
      <c r="G436" s="17">
        <f>IF(F436="","",IF(ABS(F436)&lt;0.005,"CONFERE",IF(F436&lt;0,"FALTA","SOBRA")))</f>
        <v/>
      </c>
      <c r="H436" s="17" t="n"/>
    </row>
    <row r="437">
      <c r="A437" s="26" t="n"/>
      <c r="B437" s="17" t="n"/>
      <c r="C437" s="17" t="n"/>
      <c r="D437" s="18" t="n"/>
      <c r="E437" s="18" t="n"/>
      <c r="F437" s="18">
        <f>IF(OR(D437="",E437=""),"",ROUND(E437-D437,2))</f>
        <v/>
      </c>
      <c r="G437" s="17">
        <f>IF(F437="","",IF(ABS(F437)&lt;0.005,"CONFERE",IF(F437&lt;0,"FALTA","SOBRA")))</f>
        <v/>
      </c>
      <c r="H437" s="17" t="n"/>
    </row>
    <row r="438">
      <c r="A438" s="26" t="n"/>
      <c r="B438" s="17" t="n"/>
      <c r="C438" s="17" t="n"/>
      <c r="D438" s="18" t="n"/>
      <c r="E438" s="18" t="n"/>
      <c r="F438" s="18">
        <f>IF(OR(D438="",E438=""),"",ROUND(E438-D438,2))</f>
        <v/>
      </c>
      <c r="G438" s="17">
        <f>IF(F438="","",IF(ABS(F438)&lt;0.005,"CONFERE",IF(F438&lt;0,"FALTA","SOBRA")))</f>
        <v/>
      </c>
      <c r="H438" s="17" t="n"/>
    </row>
    <row r="439">
      <c r="A439" s="26" t="n"/>
      <c r="B439" s="17" t="n"/>
      <c r="C439" s="17" t="n"/>
      <c r="D439" s="18" t="n"/>
      <c r="E439" s="18" t="n"/>
      <c r="F439" s="18">
        <f>IF(OR(D439="",E439=""),"",ROUND(E439-D439,2))</f>
        <v/>
      </c>
      <c r="G439" s="17">
        <f>IF(F439="","",IF(ABS(F439)&lt;0.005,"CONFERE",IF(F439&lt;0,"FALTA","SOBRA")))</f>
        <v/>
      </c>
      <c r="H439" s="17" t="n"/>
    </row>
    <row r="440">
      <c r="A440" s="26" t="n"/>
      <c r="B440" s="17" t="n"/>
      <c r="C440" s="17" t="n"/>
      <c r="D440" s="18" t="n"/>
      <c r="E440" s="18" t="n"/>
      <c r="F440" s="18">
        <f>IF(OR(D440="",E440=""),"",ROUND(E440-D440,2))</f>
        <v/>
      </c>
      <c r="G440" s="17">
        <f>IF(F440="","",IF(ABS(F440)&lt;0.005,"CONFERE",IF(F440&lt;0,"FALTA","SOBRA")))</f>
        <v/>
      </c>
      <c r="H440" s="17" t="n"/>
    </row>
    <row r="441">
      <c r="A441" s="26" t="n"/>
      <c r="B441" s="17" t="n"/>
      <c r="C441" s="17" t="n"/>
      <c r="D441" s="18" t="n"/>
      <c r="E441" s="18" t="n"/>
      <c r="F441" s="18">
        <f>IF(OR(D441="",E441=""),"",ROUND(E441-D441,2))</f>
        <v/>
      </c>
      <c r="G441" s="17">
        <f>IF(F441="","",IF(ABS(F441)&lt;0.005,"CONFERE",IF(F441&lt;0,"FALTA","SOBRA")))</f>
        <v/>
      </c>
      <c r="H441" s="17" t="n"/>
    </row>
    <row r="442">
      <c r="A442" s="26" t="n"/>
      <c r="B442" s="17" t="n"/>
      <c r="C442" s="17" t="n"/>
      <c r="D442" s="18" t="n"/>
      <c r="E442" s="18" t="n"/>
      <c r="F442" s="18">
        <f>IF(OR(D442="",E442=""),"",ROUND(E442-D442,2))</f>
        <v/>
      </c>
      <c r="G442" s="17">
        <f>IF(F442="","",IF(ABS(F442)&lt;0.005,"CONFERE",IF(F442&lt;0,"FALTA","SOBRA")))</f>
        <v/>
      </c>
      <c r="H442" s="17" t="n"/>
    </row>
    <row r="443">
      <c r="A443" s="26" t="n"/>
      <c r="B443" s="17" t="n"/>
      <c r="C443" s="17" t="n"/>
      <c r="D443" s="18" t="n"/>
      <c r="E443" s="18" t="n"/>
      <c r="F443" s="18">
        <f>IF(OR(D443="",E443=""),"",ROUND(E443-D443,2))</f>
        <v/>
      </c>
      <c r="G443" s="17">
        <f>IF(F443="","",IF(ABS(F443)&lt;0.005,"CONFERE",IF(F443&lt;0,"FALTA","SOBRA")))</f>
        <v/>
      </c>
      <c r="H443" s="17" t="n"/>
    </row>
    <row r="444">
      <c r="A444" s="26" t="n"/>
      <c r="B444" s="17" t="n"/>
      <c r="C444" s="17" t="n"/>
      <c r="D444" s="18" t="n"/>
      <c r="E444" s="18" t="n"/>
      <c r="F444" s="18">
        <f>IF(OR(D444="",E444=""),"",ROUND(E444-D444,2))</f>
        <v/>
      </c>
      <c r="G444" s="17">
        <f>IF(F444="","",IF(ABS(F444)&lt;0.005,"CONFERE",IF(F444&lt;0,"FALTA","SOBRA")))</f>
        <v/>
      </c>
      <c r="H444" s="17" t="n"/>
    </row>
    <row r="445">
      <c r="A445" s="26" t="n"/>
      <c r="B445" s="17" t="n"/>
      <c r="C445" s="17" t="n"/>
      <c r="D445" s="18" t="n"/>
      <c r="E445" s="18" t="n"/>
      <c r="F445" s="18">
        <f>IF(OR(D445="",E445=""),"",ROUND(E445-D445,2))</f>
        <v/>
      </c>
      <c r="G445" s="17">
        <f>IF(F445="","",IF(ABS(F445)&lt;0.005,"CONFERE",IF(F445&lt;0,"FALTA","SOBRA")))</f>
        <v/>
      </c>
      <c r="H445" s="17" t="n"/>
    </row>
    <row r="446">
      <c r="A446" s="26" t="n"/>
      <c r="B446" s="17" t="n"/>
      <c r="C446" s="17" t="n"/>
      <c r="D446" s="18" t="n"/>
      <c r="E446" s="18" t="n"/>
      <c r="F446" s="18">
        <f>IF(OR(D446="",E446=""),"",ROUND(E446-D446,2))</f>
        <v/>
      </c>
      <c r="G446" s="17">
        <f>IF(F446="","",IF(ABS(F446)&lt;0.005,"CONFERE",IF(F446&lt;0,"FALTA","SOBRA")))</f>
        <v/>
      </c>
      <c r="H446" s="17" t="n"/>
    </row>
    <row r="447">
      <c r="A447" s="26" t="n"/>
      <c r="B447" s="17" t="n"/>
      <c r="C447" s="17" t="n"/>
      <c r="D447" s="18" t="n"/>
      <c r="E447" s="18" t="n"/>
      <c r="F447" s="18">
        <f>IF(OR(D447="",E447=""),"",ROUND(E447-D447,2))</f>
        <v/>
      </c>
      <c r="G447" s="17">
        <f>IF(F447="","",IF(ABS(F447)&lt;0.005,"CONFERE",IF(F447&lt;0,"FALTA","SOBRA")))</f>
        <v/>
      </c>
      <c r="H447" s="17" t="n"/>
    </row>
    <row r="448">
      <c r="A448" s="26" t="n"/>
      <c r="B448" s="17" t="n"/>
      <c r="C448" s="17" t="n"/>
      <c r="D448" s="18" t="n"/>
      <c r="E448" s="18" t="n"/>
      <c r="F448" s="18">
        <f>IF(OR(D448="",E448=""),"",ROUND(E448-D448,2))</f>
        <v/>
      </c>
      <c r="G448" s="17">
        <f>IF(F448="","",IF(ABS(F448)&lt;0.005,"CONFERE",IF(F448&lt;0,"FALTA","SOBRA")))</f>
        <v/>
      </c>
      <c r="H448" s="17" t="n"/>
    </row>
    <row r="449">
      <c r="A449" s="26" t="n"/>
      <c r="B449" s="17" t="n"/>
      <c r="C449" s="17" t="n"/>
      <c r="D449" s="18" t="n"/>
      <c r="E449" s="18" t="n"/>
      <c r="F449" s="18">
        <f>IF(OR(D449="",E449=""),"",ROUND(E449-D449,2))</f>
        <v/>
      </c>
      <c r="G449" s="17">
        <f>IF(F449="","",IF(ABS(F449)&lt;0.005,"CONFERE",IF(F449&lt;0,"FALTA","SOBRA")))</f>
        <v/>
      </c>
      <c r="H449" s="17" t="n"/>
    </row>
    <row r="450">
      <c r="A450" s="26" t="n"/>
      <c r="B450" s="17" t="n"/>
      <c r="C450" s="17" t="n"/>
      <c r="D450" s="18" t="n"/>
      <c r="E450" s="18" t="n"/>
      <c r="F450" s="18">
        <f>IF(OR(D450="",E450=""),"",ROUND(E450-D450,2))</f>
        <v/>
      </c>
      <c r="G450" s="17">
        <f>IF(F450="","",IF(ABS(F450)&lt;0.005,"CONFERE",IF(F450&lt;0,"FALTA","SOBRA")))</f>
        <v/>
      </c>
      <c r="H450" s="17" t="n"/>
    </row>
    <row r="451">
      <c r="A451" s="26" t="n"/>
      <c r="B451" s="17" t="n"/>
      <c r="C451" s="17" t="n"/>
      <c r="D451" s="18" t="n"/>
      <c r="E451" s="18" t="n"/>
      <c r="F451" s="18">
        <f>IF(OR(D451="",E451=""),"",ROUND(E451-D451,2))</f>
        <v/>
      </c>
      <c r="G451" s="17">
        <f>IF(F451="","",IF(ABS(F451)&lt;0.005,"CONFERE",IF(F451&lt;0,"FALTA","SOBRA")))</f>
        <v/>
      </c>
      <c r="H451" s="17" t="n"/>
    </row>
    <row r="452">
      <c r="A452" s="26" t="n"/>
      <c r="B452" s="17" t="n"/>
      <c r="C452" s="17" t="n"/>
      <c r="D452" s="18" t="n"/>
      <c r="E452" s="18" t="n"/>
      <c r="F452" s="18">
        <f>IF(OR(D452="",E452=""),"",ROUND(E452-D452,2))</f>
        <v/>
      </c>
      <c r="G452" s="17">
        <f>IF(F452="","",IF(ABS(F452)&lt;0.005,"CONFERE",IF(F452&lt;0,"FALTA","SOBRA")))</f>
        <v/>
      </c>
      <c r="H452" s="17" t="n"/>
    </row>
    <row r="453">
      <c r="A453" s="26" t="n"/>
      <c r="B453" s="17" t="n"/>
      <c r="C453" s="17" t="n"/>
      <c r="D453" s="18" t="n"/>
      <c r="E453" s="18" t="n"/>
      <c r="F453" s="18">
        <f>IF(OR(D453="",E453=""),"",ROUND(E453-D453,2))</f>
        <v/>
      </c>
      <c r="G453" s="17">
        <f>IF(F453="","",IF(ABS(F453)&lt;0.005,"CONFERE",IF(F453&lt;0,"FALTA","SOBRA")))</f>
        <v/>
      </c>
      <c r="H453" s="17" t="n"/>
    </row>
    <row r="454">
      <c r="A454" s="26" t="n"/>
      <c r="B454" s="17" t="n"/>
      <c r="C454" s="17" t="n"/>
      <c r="D454" s="18" t="n"/>
      <c r="E454" s="18" t="n"/>
      <c r="F454" s="18">
        <f>IF(OR(D454="",E454=""),"",ROUND(E454-D454,2))</f>
        <v/>
      </c>
      <c r="G454" s="17">
        <f>IF(F454="","",IF(ABS(F454)&lt;0.005,"CONFERE",IF(F454&lt;0,"FALTA","SOBRA")))</f>
        <v/>
      </c>
      <c r="H454" s="17" t="n"/>
    </row>
    <row r="455">
      <c r="A455" s="26" t="n"/>
      <c r="B455" s="17" t="n"/>
      <c r="C455" s="17" t="n"/>
      <c r="D455" s="18" t="n"/>
      <c r="E455" s="18" t="n"/>
      <c r="F455" s="18">
        <f>IF(OR(D455="",E455=""),"",ROUND(E455-D455,2))</f>
        <v/>
      </c>
      <c r="G455" s="17">
        <f>IF(F455="","",IF(ABS(F455)&lt;0.005,"CONFERE",IF(F455&lt;0,"FALTA","SOBRA")))</f>
        <v/>
      </c>
      <c r="H455" s="17" t="n"/>
    </row>
    <row r="456">
      <c r="A456" s="26" t="n"/>
      <c r="B456" s="17" t="n"/>
      <c r="C456" s="17" t="n"/>
      <c r="D456" s="18" t="n"/>
      <c r="E456" s="18" t="n"/>
      <c r="F456" s="18">
        <f>IF(OR(D456="",E456=""),"",ROUND(E456-D456,2))</f>
        <v/>
      </c>
      <c r="G456" s="17">
        <f>IF(F456="","",IF(ABS(F456)&lt;0.005,"CONFERE",IF(F456&lt;0,"FALTA","SOBRA")))</f>
        <v/>
      </c>
      <c r="H456" s="17" t="n"/>
    </row>
    <row r="457">
      <c r="A457" s="26" t="n"/>
      <c r="B457" s="17" t="n"/>
      <c r="C457" s="17" t="n"/>
      <c r="D457" s="18" t="n"/>
      <c r="E457" s="18" t="n"/>
      <c r="F457" s="18">
        <f>IF(OR(D457="",E457=""),"",ROUND(E457-D457,2))</f>
        <v/>
      </c>
      <c r="G457" s="17">
        <f>IF(F457="","",IF(ABS(F457)&lt;0.005,"CONFERE",IF(F457&lt;0,"FALTA","SOBRA")))</f>
        <v/>
      </c>
      <c r="H457" s="17" t="n"/>
    </row>
    <row r="458">
      <c r="A458" s="26" t="n"/>
      <c r="B458" s="17" t="n"/>
      <c r="C458" s="17" t="n"/>
      <c r="D458" s="18" t="n"/>
      <c r="E458" s="18" t="n"/>
      <c r="F458" s="18">
        <f>IF(OR(D458="",E458=""),"",ROUND(E458-D458,2))</f>
        <v/>
      </c>
      <c r="G458" s="17">
        <f>IF(F458="","",IF(ABS(F458)&lt;0.005,"CONFERE",IF(F458&lt;0,"FALTA","SOBRA")))</f>
        <v/>
      </c>
      <c r="H458" s="17" t="n"/>
    </row>
    <row r="459">
      <c r="A459" s="26" t="n"/>
      <c r="B459" s="17" t="n"/>
      <c r="C459" s="17" t="n"/>
      <c r="D459" s="18" t="n"/>
      <c r="E459" s="18" t="n"/>
      <c r="F459" s="18">
        <f>IF(OR(D459="",E459=""),"",ROUND(E459-D459,2))</f>
        <v/>
      </c>
      <c r="G459" s="17">
        <f>IF(F459="","",IF(ABS(F459)&lt;0.005,"CONFERE",IF(F459&lt;0,"FALTA","SOBRA")))</f>
        <v/>
      </c>
      <c r="H459" s="17" t="n"/>
    </row>
    <row r="460">
      <c r="A460" s="26" t="n"/>
      <c r="B460" s="17" t="n"/>
      <c r="C460" s="17" t="n"/>
      <c r="D460" s="18" t="n"/>
      <c r="E460" s="18" t="n"/>
      <c r="F460" s="18">
        <f>IF(OR(D460="",E460=""),"",ROUND(E460-D460,2))</f>
        <v/>
      </c>
      <c r="G460" s="17">
        <f>IF(F460="","",IF(ABS(F460)&lt;0.005,"CONFERE",IF(F460&lt;0,"FALTA","SOBRA")))</f>
        <v/>
      </c>
      <c r="H460" s="17" t="n"/>
    </row>
    <row r="461">
      <c r="A461" s="26" t="n"/>
      <c r="B461" s="17" t="n"/>
      <c r="C461" s="17" t="n"/>
      <c r="D461" s="18" t="n"/>
      <c r="E461" s="18" t="n"/>
      <c r="F461" s="18">
        <f>IF(OR(D461="",E461=""),"",ROUND(E461-D461,2))</f>
        <v/>
      </c>
      <c r="G461" s="17">
        <f>IF(F461="","",IF(ABS(F461)&lt;0.005,"CONFERE",IF(F461&lt;0,"FALTA","SOBRA")))</f>
        <v/>
      </c>
      <c r="H461" s="17" t="n"/>
    </row>
    <row r="462">
      <c r="A462" s="26" t="n"/>
      <c r="B462" s="17" t="n"/>
      <c r="C462" s="17" t="n"/>
      <c r="D462" s="18" t="n"/>
      <c r="E462" s="18" t="n"/>
      <c r="F462" s="18">
        <f>IF(OR(D462="",E462=""),"",ROUND(E462-D462,2))</f>
        <v/>
      </c>
      <c r="G462" s="17">
        <f>IF(F462="","",IF(ABS(F462)&lt;0.005,"CONFERE",IF(F462&lt;0,"FALTA","SOBRA")))</f>
        <v/>
      </c>
      <c r="H462" s="17" t="n"/>
    </row>
    <row r="463">
      <c r="A463" s="26" t="n"/>
      <c r="B463" s="17" t="n"/>
      <c r="C463" s="17" t="n"/>
      <c r="D463" s="18" t="n"/>
      <c r="E463" s="18" t="n"/>
      <c r="F463" s="18">
        <f>IF(OR(D463="",E463=""),"",ROUND(E463-D463,2))</f>
        <v/>
      </c>
      <c r="G463" s="17">
        <f>IF(F463="","",IF(ABS(F463)&lt;0.005,"CONFERE",IF(F463&lt;0,"FALTA","SOBRA")))</f>
        <v/>
      </c>
      <c r="H463" s="17" t="n"/>
    </row>
    <row r="464">
      <c r="A464" s="26" t="n"/>
      <c r="B464" s="17" t="n"/>
      <c r="C464" s="17" t="n"/>
      <c r="D464" s="18" t="n"/>
      <c r="E464" s="18" t="n"/>
      <c r="F464" s="18">
        <f>IF(OR(D464="",E464=""),"",ROUND(E464-D464,2))</f>
        <v/>
      </c>
      <c r="G464" s="17">
        <f>IF(F464="","",IF(ABS(F464)&lt;0.005,"CONFERE",IF(F464&lt;0,"FALTA","SOBRA")))</f>
        <v/>
      </c>
      <c r="H464" s="17" t="n"/>
    </row>
    <row r="465">
      <c r="A465" s="26" t="n"/>
      <c r="B465" s="17" t="n"/>
      <c r="C465" s="17" t="n"/>
      <c r="D465" s="18" t="n"/>
      <c r="E465" s="18" t="n"/>
      <c r="F465" s="18">
        <f>IF(OR(D465="",E465=""),"",ROUND(E465-D465,2))</f>
        <v/>
      </c>
      <c r="G465" s="17">
        <f>IF(F465="","",IF(ABS(F465)&lt;0.005,"CONFERE",IF(F465&lt;0,"FALTA","SOBRA")))</f>
        <v/>
      </c>
      <c r="H465" s="17" t="n"/>
    </row>
    <row r="466">
      <c r="A466" s="26" t="n"/>
      <c r="B466" s="17" t="n"/>
      <c r="C466" s="17" t="n"/>
      <c r="D466" s="18" t="n"/>
      <c r="E466" s="18" t="n"/>
      <c r="F466" s="18">
        <f>IF(OR(D466="",E466=""),"",ROUND(E466-D466,2))</f>
        <v/>
      </c>
      <c r="G466" s="17">
        <f>IF(F466="","",IF(ABS(F466)&lt;0.005,"CONFERE",IF(F466&lt;0,"FALTA","SOBRA")))</f>
        <v/>
      </c>
      <c r="H466" s="17" t="n"/>
    </row>
    <row r="467">
      <c r="A467" s="26" t="n"/>
      <c r="B467" s="17" t="n"/>
      <c r="C467" s="17" t="n"/>
      <c r="D467" s="18" t="n"/>
      <c r="E467" s="18" t="n"/>
      <c r="F467" s="18">
        <f>IF(OR(D467="",E467=""),"",ROUND(E467-D467,2))</f>
        <v/>
      </c>
      <c r="G467" s="17">
        <f>IF(F467="","",IF(ABS(F467)&lt;0.005,"CONFERE",IF(F467&lt;0,"FALTA","SOBRA")))</f>
        <v/>
      </c>
      <c r="H467" s="17" t="n"/>
    </row>
    <row r="468">
      <c r="A468" s="26" t="n"/>
      <c r="B468" s="17" t="n"/>
      <c r="C468" s="17" t="n"/>
      <c r="D468" s="18" t="n"/>
      <c r="E468" s="18" t="n"/>
      <c r="F468" s="18">
        <f>IF(OR(D468="",E468=""),"",ROUND(E468-D468,2))</f>
        <v/>
      </c>
      <c r="G468" s="17">
        <f>IF(F468="","",IF(ABS(F468)&lt;0.005,"CONFERE",IF(F468&lt;0,"FALTA","SOBRA")))</f>
        <v/>
      </c>
      <c r="H468" s="17" t="n"/>
    </row>
    <row r="469">
      <c r="A469" s="26" t="n"/>
      <c r="B469" s="17" t="n"/>
      <c r="C469" s="17" t="n"/>
      <c r="D469" s="18" t="n"/>
      <c r="E469" s="18" t="n"/>
      <c r="F469" s="18">
        <f>IF(OR(D469="",E469=""),"",ROUND(E469-D469,2))</f>
        <v/>
      </c>
      <c r="G469" s="17">
        <f>IF(F469="","",IF(ABS(F469)&lt;0.005,"CONFERE",IF(F469&lt;0,"FALTA","SOBRA")))</f>
        <v/>
      </c>
      <c r="H469" s="17" t="n"/>
    </row>
    <row r="470">
      <c r="A470" s="26" t="n"/>
      <c r="B470" s="17" t="n"/>
      <c r="C470" s="17" t="n"/>
      <c r="D470" s="18" t="n"/>
      <c r="E470" s="18" t="n"/>
      <c r="F470" s="18">
        <f>IF(OR(D470="",E470=""),"",ROUND(E470-D470,2))</f>
        <v/>
      </c>
      <c r="G470" s="17">
        <f>IF(F470="","",IF(ABS(F470)&lt;0.005,"CONFERE",IF(F470&lt;0,"FALTA","SOBRA")))</f>
        <v/>
      </c>
      <c r="H470" s="17" t="n"/>
    </row>
    <row r="471">
      <c r="A471" s="26" t="n"/>
      <c r="B471" s="17" t="n"/>
      <c r="C471" s="17" t="n"/>
      <c r="D471" s="18" t="n"/>
      <c r="E471" s="18" t="n"/>
      <c r="F471" s="18">
        <f>IF(OR(D471="",E471=""),"",ROUND(E471-D471,2))</f>
        <v/>
      </c>
      <c r="G471" s="17">
        <f>IF(F471="","",IF(ABS(F471)&lt;0.005,"CONFERE",IF(F471&lt;0,"FALTA","SOBRA")))</f>
        <v/>
      </c>
      <c r="H471" s="17" t="n"/>
    </row>
    <row r="472">
      <c r="A472" s="26" t="n"/>
      <c r="B472" s="17" t="n"/>
      <c r="C472" s="17" t="n"/>
      <c r="D472" s="18" t="n"/>
      <c r="E472" s="18" t="n"/>
      <c r="F472" s="18">
        <f>IF(OR(D472="",E472=""),"",ROUND(E472-D472,2))</f>
        <v/>
      </c>
      <c r="G472" s="17">
        <f>IF(F472="","",IF(ABS(F472)&lt;0.005,"CONFERE",IF(F472&lt;0,"FALTA","SOBRA")))</f>
        <v/>
      </c>
      <c r="H472" s="17" t="n"/>
    </row>
    <row r="473">
      <c r="A473" s="26" t="n"/>
      <c r="B473" s="17" t="n"/>
      <c r="C473" s="17" t="n"/>
      <c r="D473" s="18" t="n"/>
      <c r="E473" s="18" t="n"/>
      <c r="F473" s="18">
        <f>IF(OR(D473="",E473=""),"",ROUND(E473-D473,2))</f>
        <v/>
      </c>
      <c r="G473" s="17">
        <f>IF(F473="","",IF(ABS(F473)&lt;0.005,"CONFERE",IF(F473&lt;0,"FALTA","SOBRA")))</f>
        <v/>
      </c>
      <c r="H473" s="17" t="n"/>
    </row>
    <row r="474">
      <c r="A474" s="26" t="n"/>
      <c r="B474" s="17" t="n"/>
      <c r="C474" s="17" t="n"/>
      <c r="D474" s="18" t="n"/>
      <c r="E474" s="18" t="n"/>
      <c r="F474" s="18">
        <f>IF(OR(D474="",E474=""),"",ROUND(E474-D474,2))</f>
        <v/>
      </c>
      <c r="G474" s="17">
        <f>IF(F474="","",IF(ABS(F474)&lt;0.005,"CONFERE",IF(F474&lt;0,"FALTA","SOBRA")))</f>
        <v/>
      </c>
      <c r="H474" s="17" t="n"/>
    </row>
    <row r="475">
      <c r="A475" s="26" t="n"/>
      <c r="B475" s="17" t="n"/>
      <c r="C475" s="17" t="n"/>
      <c r="D475" s="18" t="n"/>
      <c r="E475" s="18" t="n"/>
      <c r="F475" s="18">
        <f>IF(OR(D475="",E475=""),"",ROUND(E475-D475,2))</f>
        <v/>
      </c>
      <c r="G475" s="17">
        <f>IF(F475="","",IF(ABS(F475)&lt;0.005,"CONFERE",IF(F475&lt;0,"FALTA","SOBRA")))</f>
        <v/>
      </c>
      <c r="H475" s="17" t="n"/>
    </row>
    <row r="476">
      <c r="A476" s="26" t="n"/>
      <c r="B476" s="17" t="n"/>
      <c r="C476" s="17" t="n"/>
      <c r="D476" s="18" t="n"/>
      <c r="E476" s="18" t="n"/>
      <c r="F476" s="18">
        <f>IF(OR(D476="",E476=""),"",ROUND(E476-D476,2))</f>
        <v/>
      </c>
      <c r="G476" s="17">
        <f>IF(F476="","",IF(ABS(F476)&lt;0.005,"CONFERE",IF(F476&lt;0,"FALTA","SOBRA")))</f>
        <v/>
      </c>
      <c r="H476" s="17" t="n"/>
    </row>
    <row r="477">
      <c r="A477" s="26" t="n"/>
      <c r="B477" s="17" t="n"/>
      <c r="C477" s="17" t="n"/>
      <c r="D477" s="18" t="n"/>
      <c r="E477" s="18" t="n"/>
      <c r="F477" s="18">
        <f>IF(OR(D477="",E477=""),"",ROUND(E477-D477,2))</f>
        <v/>
      </c>
      <c r="G477" s="17">
        <f>IF(F477="","",IF(ABS(F477)&lt;0.005,"CONFERE",IF(F477&lt;0,"FALTA","SOBRA")))</f>
        <v/>
      </c>
      <c r="H477" s="17" t="n"/>
    </row>
    <row r="478">
      <c r="A478" s="26" t="n"/>
      <c r="B478" s="17" t="n"/>
      <c r="C478" s="17" t="n"/>
      <c r="D478" s="18" t="n"/>
      <c r="E478" s="18" t="n"/>
      <c r="F478" s="18">
        <f>IF(OR(D478="",E478=""),"",ROUND(E478-D478,2))</f>
        <v/>
      </c>
      <c r="G478" s="17">
        <f>IF(F478="","",IF(ABS(F478)&lt;0.005,"CONFERE",IF(F478&lt;0,"FALTA","SOBRA")))</f>
        <v/>
      </c>
      <c r="H478" s="17" t="n"/>
    </row>
    <row r="479">
      <c r="A479" s="26" t="n"/>
      <c r="B479" s="17" t="n"/>
      <c r="C479" s="17" t="n"/>
      <c r="D479" s="18" t="n"/>
      <c r="E479" s="18" t="n"/>
      <c r="F479" s="18">
        <f>IF(OR(D479="",E479=""),"",ROUND(E479-D479,2))</f>
        <v/>
      </c>
      <c r="G479" s="17">
        <f>IF(F479="","",IF(ABS(F479)&lt;0.005,"CONFERE",IF(F479&lt;0,"FALTA","SOBRA")))</f>
        <v/>
      </c>
      <c r="H479" s="17" t="n"/>
    </row>
    <row r="480">
      <c r="A480" s="26" t="n"/>
      <c r="B480" s="17" t="n"/>
      <c r="C480" s="17" t="n"/>
      <c r="D480" s="18" t="n"/>
      <c r="E480" s="18" t="n"/>
      <c r="F480" s="18">
        <f>IF(OR(D480="",E480=""),"",ROUND(E480-D480,2))</f>
        <v/>
      </c>
      <c r="G480" s="17">
        <f>IF(F480="","",IF(ABS(F480)&lt;0.005,"CONFERE",IF(F480&lt;0,"FALTA","SOBRA")))</f>
        <v/>
      </c>
      <c r="H480" s="17" t="n"/>
    </row>
    <row r="481">
      <c r="A481" s="26" t="n"/>
      <c r="B481" s="17" t="n"/>
      <c r="C481" s="17" t="n"/>
      <c r="D481" s="18" t="n"/>
      <c r="E481" s="18" t="n"/>
      <c r="F481" s="18">
        <f>IF(OR(D481="",E481=""),"",ROUND(E481-D481,2))</f>
        <v/>
      </c>
      <c r="G481" s="17">
        <f>IF(F481="","",IF(ABS(F481)&lt;0.005,"CONFERE",IF(F481&lt;0,"FALTA","SOBRA")))</f>
        <v/>
      </c>
      <c r="H481" s="17" t="n"/>
    </row>
    <row r="482">
      <c r="A482" s="26" t="n"/>
      <c r="B482" s="17" t="n"/>
      <c r="C482" s="17" t="n"/>
      <c r="D482" s="18" t="n"/>
      <c r="E482" s="18" t="n"/>
      <c r="F482" s="18">
        <f>IF(OR(D482="",E482=""),"",ROUND(E482-D482,2))</f>
        <v/>
      </c>
      <c r="G482" s="17">
        <f>IF(F482="","",IF(ABS(F482)&lt;0.005,"CONFERE",IF(F482&lt;0,"FALTA","SOBRA")))</f>
        <v/>
      </c>
      <c r="H482" s="17" t="n"/>
    </row>
    <row r="483">
      <c r="A483" s="26" t="n"/>
      <c r="B483" s="17" t="n"/>
      <c r="C483" s="17" t="n"/>
      <c r="D483" s="18" t="n"/>
      <c r="E483" s="18" t="n"/>
      <c r="F483" s="18">
        <f>IF(OR(D483="",E483=""),"",ROUND(E483-D483,2))</f>
        <v/>
      </c>
      <c r="G483" s="17">
        <f>IF(F483="","",IF(ABS(F483)&lt;0.005,"CONFERE",IF(F483&lt;0,"FALTA","SOBRA")))</f>
        <v/>
      </c>
      <c r="H483" s="17" t="n"/>
    </row>
    <row r="484">
      <c r="A484" s="26" t="n"/>
      <c r="B484" s="17" t="n"/>
      <c r="C484" s="17" t="n"/>
      <c r="D484" s="18" t="n"/>
      <c r="E484" s="18" t="n"/>
      <c r="F484" s="18">
        <f>IF(OR(D484="",E484=""),"",ROUND(E484-D484,2))</f>
        <v/>
      </c>
      <c r="G484" s="17">
        <f>IF(F484="","",IF(ABS(F484)&lt;0.005,"CONFERE",IF(F484&lt;0,"FALTA","SOBRA")))</f>
        <v/>
      </c>
      <c r="H484" s="17" t="n"/>
    </row>
    <row r="485">
      <c r="A485" s="26" t="n"/>
      <c r="B485" s="17" t="n"/>
      <c r="C485" s="17" t="n"/>
      <c r="D485" s="18" t="n"/>
      <c r="E485" s="18" t="n"/>
      <c r="F485" s="18">
        <f>IF(OR(D485="",E485=""),"",ROUND(E485-D485,2))</f>
        <v/>
      </c>
      <c r="G485" s="17">
        <f>IF(F485="","",IF(ABS(F485)&lt;0.005,"CONFERE",IF(F485&lt;0,"FALTA","SOBRA")))</f>
        <v/>
      </c>
      <c r="H485" s="17" t="n"/>
    </row>
    <row r="486">
      <c r="A486" s="26" t="n"/>
      <c r="B486" s="17" t="n"/>
      <c r="C486" s="17" t="n"/>
      <c r="D486" s="18" t="n"/>
      <c r="E486" s="18" t="n"/>
      <c r="F486" s="18">
        <f>IF(OR(D486="",E486=""),"",ROUND(E486-D486,2))</f>
        <v/>
      </c>
      <c r="G486" s="17">
        <f>IF(F486="","",IF(ABS(F486)&lt;0.005,"CONFERE",IF(F486&lt;0,"FALTA","SOBRA")))</f>
        <v/>
      </c>
      <c r="H486" s="17" t="n"/>
    </row>
    <row r="487">
      <c r="A487" s="26" t="n"/>
      <c r="B487" s="17" t="n"/>
      <c r="C487" s="17" t="n"/>
      <c r="D487" s="18" t="n"/>
      <c r="E487" s="18" t="n"/>
      <c r="F487" s="18">
        <f>IF(OR(D487="",E487=""),"",ROUND(E487-D487,2))</f>
        <v/>
      </c>
      <c r="G487" s="17">
        <f>IF(F487="","",IF(ABS(F487)&lt;0.005,"CONFERE",IF(F487&lt;0,"FALTA","SOBRA")))</f>
        <v/>
      </c>
      <c r="H487" s="17" t="n"/>
    </row>
    <row r="488">
      <c r="A488" s="26" t="n"/>
      <c r="B488" s="17" t="n"/>
      <c r="C488" s="17" t="n"/>
      <c r="D488" s="18" t="n"/>
      <c r="E488" s="18" t="n"/>
      <c r="F488" s="18">
        <f>IF(OR(D488="",E488=""),"",ROUND(E488-D488,2))</f>
        <v/>
      </c>
      <c r="G488" s="17">
        <f>IF(F488="","",IF(ABS(F488)&lt;0.005,"CONFERE",IF(F488&lt;0,"FALTA","SOBRA")))</f>
        <v/>
      </c>
      <c r="H488" s="17" t="n"/>
    </row>
    <row r="489">
      <c r="A489" s="26" t="n"/>
      <c r="B489" s="17" t="n"/>
      <c r="C489" s="17" t="n"/>
      <c r="D489" s="18" t="n"/>
      <c r="E489" s="18" t="n"/>
      <c r="F489" s="18">
        <f>IF(OR(D489="",E489=""),"",ROUND(E489-D489,2))</f>
        <v/>
      </c>
      <c r="G489" s="17">
        <f>IF(F489="","",IF(ABS(F489)&lt;0.005,"CONFERE",IF(F489&lt;0,"FALTA","SOBRA")))</f>
        <v/>
      </c>
      <c r="H489" s="17" t="n"/>
    </row>
    <row r="490">
      <c r="A490" s="26" t="n"/>
      <c r="B490" s="17" t="n"/>
      <c r="C490" s="17" t="n"/>
      <c r="D490" s="18" t="n"/>
      <c r="E490" s="18" t="n"/>
      <c r="F490" s="18">
        <f>IF(OR(D490="",E490=""),"",ROUND(E490-D490,2))</f>
        <v/>
      </c>
      <c r="G490" s="17">
        <f>IF(F490="","",IF(ABS(F490)&lt;0.005,"CONFERE",IF(F490&lt;0,"FALTA","SOBRA")))</f>
        <v/>
      </c>
      <c r="H490" s="17" t="n"/>
    </row>
    <row r="491">
      <c r="A491" s="26" t="n"/>
      <c r="B491" s="17" t="n"/>
      <c r="C491" s="17" t="n"/>
      <c r="D491" s="18" t="n"/>
      <c r="E491" s="18" t="n"/>
      <c r="F491" s="18">
        <f>IF(OR(D491="",E491=""),"",ROUND(E491-D491,2))</f>
        <v/>
      </c>
      <c r="G491" s="17">
        <f>IF(F491="","",IF(ABS(F491)&lt;0.005,"CONFERE",IF(F491&lt;0,"FALTA","SOBRA")))</f>
        <v/>
      </c>
      <c r="H491" s="17" t="n"/>
    </row>
    <row r="492">
      <c r="A492" s="26" t="n"/>
      <c r="B492" s="17" t="n"/>
      <c r="C492" s="17" t="n"/>
      <c r="D492" s="18" t="n"/>
      <c r="E492" s="18" t="n"/>
      <c r="F492" s="18">
        <f>IF(OR(D492="",E492=""),"",ROUND(E492-D492,2))</f>
        <v/>
      </c>
      <c r="G492" s="17">
        <f>IF(F492="","",IF(ABS(F492)&lt;0.005,"CONFERE",IF(F492&lt;0,"FALTA","SOBRA")))</f>
        <v/>
      </c>
      <c r="H492" s="17" t="n"/>
    </row>
    <row r="493">
      <c r="A493" s="26" t="n"/>
      <c r="B493" s="17" t="n"/>
      <c r="C493" s="17" t="n"/>
      <c r="D493" s="18" t="n"/>
      <c r="E493" s="18" t="n"/>
      <c r="F493" s="18">
        <f>IF(OR(D493="",E493=""),"",ROUND(E493-D493,2))</f>
        <v/>
      </c>
      <c r="G493" s="17">
        <f>IF(F493="","",IF(ABS(F493)&lt;0.005,"CONFERE",IF(F493&lt;0,"FALTA","SOBRA")))</f>
        <v/>
      </c>
      <c r="H493" s="17" t="n"/>
    </row>
    <row r="494">
      <c r="A494" s="26" t="n"/>
      <c r="B494" s="17" t="n"/>
      <c r="C494" s="17" t="n"/>
      <c r="D494" s="18" t="n"/>
      <c r="E494" s="18" t="n"/>
      <c r="F494" s="18">
        <f>IF(OR(D494="",E494=""),"",ROUND(E494-D494,2))</f>
        <v/>
      </c>
      <c r="G494" s="17">
        <f>IF(F494="","",IF(ABS(F494)&lt;0.005,"CONFERE",IF(F494&lt;0,"FALTA","SOBRA")))</f>
        <v/>
      </c>
      <c r="H494" s="17" t="n"/>
    </row>
    <row r="495">
      <c r="A495" s="26" t="n"/>
      <c r="B495" s="17" t="n"/>
      <c r="C495" s="17" t="n"/>
      <c r="D495" s="18" t="n"/>
      <c r="E495" s="18" t="n"/>
      <c r="F495" s="18">
        <f>IF(OR(D495="",E495=""),"",ROUND(E495-D495,2))</f>
        <v/>
      </c>
      <c r="G495" s="17">
        <f>IF(F495="","",IF(ABS(F495)&lt;0.005,"CONFERE",IF(F495&lt;0,"FALTA","SOBRA")))</f>
        <v/>
      </c>
      <c r="H495" s="17" t="n"/>
    </row>
    <row r="496">
      <c r="A496" s="26" t="n"/>
      <c r="B496" s="17" t="n"/>
      <c r="C496" s="17" t="n"/>
      <c r="D496" s="18" t="n"/>
      <c r="E496" s="18" t="n"/>
      <c r="F496" s="18">
        <f>IF(OR(D496="",E496=""),"",ROUND(E496-D496,2))</f>
        <v/>
      </c>
      <c r="G496" s="17">
        <f>IF(F496="","",IF(ABS(F496)&lt;0.005,"CONFERE",IF(F496&lt;0,"FALTA","SOBRA")))</f>
        <v/>
      </c>
      <c r="H496" s="17" t="n"/>
    </row>
    <row r="497">
      <c r="A497" s="26" t="n"/>
      <c r="B497" s="17" t="n"/>
      <c r="C497" s="17" t="n"/>
      <c r="D497" s="18" t="n"/>
      <c r="E497" s="18" t="n"/>
      <c r="F497" s="18">
        <f>IF(OR(D497="",E497=""),"",ROUND(E497-D497,2))</f>
        <v/>
      </c>
      <c r="G497" s="17">
        <f>IF(F497="","",IF(ABS(F497)&lt;0.005,"CONFERE",IF(F497&lt;0,"FALTA","SOBRA")))</f>
        <v/>
      </c>
      <c r="H497" s="17" t="n"/>
    </row>
    <row r="498">
      <c r="A498" s="26" t="n"/>
      <c r="B498" s="17" t="n"/>
      <c r="C498" s="17" t="n"/>
      <c r="D498" s="18" t="n"/>
      <c r="E498" s="18" t="n"/>
      <c r="F498" s="18">
        <f>IF(OR(D498="",E498=""),"",ROUND(E498-D498,2))</f>
        <v/>
      </c>
      <c r="G498" s="17">
        <f>IF(F498="","",IF(ABS(F498)&lt;0.005,"CONFERE",IF(F498&lt;0,"FALTA","SOBRA")))</f>
        <v/>
      </c>
      <c r="H498" s="17" t="n"/>
    </row>
    <row r="499">
      <c r="A499" s="26" t="n"/>
      <c r="B499" s="17" t="n"/>
      <c r="C499" s="17" t="n"/>
      <c r="D499" s="18" t="n"/>
      <c r="E499" s="18" t="n"/>
      <c r="F499" s="18">
        <f>IF(OR(D499="",E499=""),"",ROUND(E499-D499,2))</f>
        <v/>
      </c>
      <c r="G499" s="17">
        <f>IF(F499="","",IF(ABS(F499)&lt;0.005,"CONFERE",IF(F499&lt;0,"FALTA","SOBRA")))</f>
        <v/>
      </c>
      <c r="H499" s="17" t="n"/>
    </row>
    <row r="500">
      <c r="A500" s="26" t="n"/>
      <c r="B500" s="17" t="n"/>
      <c r="C500" s="17" t="n"/>
      <c r="D500" s="18" t="n"/>
      <c r="E500" s="18" t="n"/>
      <c r="F500" s="18">
        <f>IF(OR(D500="",E500=""),"",ROUND(E500-D500,2))</f>
        <v/>
      </c>
      <c r="G500" s="17">
        <f>IF(F500="","",IF(ABS(F500)&lt;0.005,"CONFERE",IF(F500&lt;0,"FALTA","SOBRA")))</f>
        <v/>
      </c>
      <c r="H500" s="17" t="n"/>
    </row>
    <row r="501">
      <c r="A501" s="26" t="n"/>
      <c r="B501" s="17" t="n"/>
      <c r="C501" s="17" t="n"/>
      <c r="D501" s="18" t="n"/>
      <c r="E501" s="18" t="n"/>
      <c r="F501" s="18">
        <f>IF(OR(D501="",E501=""),"",ROUND(E501-D501,2))</f>
        <v/>
      </c>
      <c r="G501" s="17">
        <f>IF(F501="","",IF(ABS(F501)&lt;0.005,"CONFERE",IF(F501&lt;0,"FALTA","SOBRA")))</f>
        <v/>
      </c>
      <c r="H501" s="17" t="n"/>
    </row>
    <row r="502">
      <c r="A502" s="26" t="n"/>
      <c r="B502" s="17" t="n"/>
      <c r="C502" s="17" t="n"/>
      <c r="D502" s="18" t="n"/>
      <c r="E502" s="18" t="n"/>
      <c r="F502" s="18">
        <f>IF(OR(D502="",E502=""),"",ROUND(E502-D502,2))</f>
        <v/>
      </c>
      <c r="G502" s="17">
        <f>IF(F502="","",IF(ABS(F502)&lt;0.005,"CONFERE",IF(F502&lt;0,"FALTA","SOBRA")))</f>
        <v/>
      </c>
      <c r="H502" s="17" t="n"/>
    </row>
    <row r="503">
      <c r="A503" s="26" t="n"/>
      <c r="B503" s="17" t="n"/>
      <c r="C503" s="17" t="n"/>
      <c r="D503" s="18" t="n"/>
      <c r="E503" s="18" t="n"/>
      <c r="F503" s="18">
        <f>IF(OR(D503="",E503=""),"",ROUND(E503-D503,2))</f>
        <v/>
      </c>
      <c r="G503" s="17">
        <f>IF(F503="","",IF(ABS(F503)&lt;0.005,"CONFERE",IF(F503&lt;0,"FALTA","SOBRA")))</f>
        <v/>
      </c>
      <c r="H503" s="17" t="n"/>
    </row>
    <row r="504">
      <c r="A504" s="26" t="n"/>
      <c r="B504" s="17" t="n"/>
      <c r="C504" s="17" t="n"/>
      <c r="D504" s="18" t="n"/>
      <c r="E504" s="18" t="n"/>
      <c r="F504" s="18">
        <f>IF(OR(D504="",E504=""),"",ROUND(E504-D504,2))</f>
        <v/>
      </c>
      <c r="G504" s="17">
        <f>IF(F504="","",IF(ABS(F504)&lt;0.005,"CONFERE",IF(F504&lt;0,"FALTA","SOBRA")))</f>
        <v/>
      </c>
      <c r="H504" s="17" t="n"/>
    </row>
    <row r="505">
      <c r="A505" s="26" t="n"/>
      <c r="B505" s="17" t="n"/>
      <c r="C505" s="17" t="n"/>
      <c r="D505" s="18" t="n"/>
      <c r="E505" s="18" t="n"/>
      <c r="F505" s="18">
        <f>IF(OR(D505="",E505=""),"",ROUND(E505-D505,2))</f>
        <v/>
      </c>
      <c r="G505" s="17">
        <f>IF(F505="","",IF(ABS(F505)&lt;0.005,"CONFERE",IF(F505&lt;0,"FALTA","SOBRA")))</f>
        <v/>
      </c>
      <c r="H505" s="17" t="n"/>
    </row>
    <row r="506">
      <c r="A506" s="26" t="n"/>
      <c r="B506" s="17" t="n"/>
      <c r="C506" s="17" t="n"/>
      <c r="D506" s="18" t="n"/>
      <c r="E506" s="18" t="n"/>
      <c r="F506" s="18">
        <f>IF(OR(D506="",E506=""),"",ROUND(E506-D506,2))</f>
        <v/>
      </c>
      <c r="G506" s="17">
        <f>IF(F506="","",IF(ABS(F506)&lt;0.005,"CONFERE",IF(F506&lt;0,"FALTA","SOBRA")))</f>
        <v/>
      </c>
      <c r="H506" s="17" t="n"/>
    </row>
    <row r="507">
      <c r="A507" s="26" t="n"/>
      <c r="B507" s="17" t="n"/>
      <c r="C507" s="17" t="n"/>
      <c r="D507" s="18" t="n"/>
      <c r="E507" s="18" t="n"/>
      <c r="F507" s="18">
        <f>IF(OR(D507="",E507=""),"",ROUND(E507-D507,2))</f>
        <v/>
      </c>
      <c r="G507" s="17">
        <f>IF(F507="","",IF(ABS(F507)&lt;0.005,"CONFERE",IF(F507&lt;0,"FALTA","SOBRA")))</f>
        <v/>
      </c>
      <c r="H507" s="17" t="n"/>
    </row>
    <row r="508">
      <c r="A508" s="26" t="n"/>
      <c r="B508" s="17" t="n"/>
      <c r="C508" s="17" t="n"/>
      <c r="D508" s="18" t="n"/>
      <c r="E508" s="18" t="n"/>
      <c r="F508" s="18">
        <f>IF(OR(D508="",E508=""),"",ROUND(E508-D508,2))</f>
        <v/>
      </c>
      <c r="G508" s="17">
        <f>IF(F508="","",IF(ABS(F508)&lt;0.005,"CONFERE",IF(F508&lt;0,"FALTA","SOBRA")))</f>
        <v/>
      </c>
      <c r="H508" s="17" t="n"/>
    </row>
    <row r="509">
      <c r="A509" s="26" t="n"/>
      <c r="B509" s="17" t="n"/>
      <c r="C509" s="17" t="n"/>
      <c r="D509" s="18" t="n"/>
      <c r="E509" s="18" t="n"/>
      <c r="F509" s="18">
        <f>IF(OR(D509="",E509=""),"",ROUND(E509-D509,2))</f>
        <v/>
      </c>
      <c r="G509" s="17">
        <f>IF(F509="","",IF(ABS(F509)&lt;0.005,"CONFERE",IF(F509&lt;0,"FALTA","SOBRA")))</f>
        <v/>
      </c>
      <c r="H509" s="17" t="n"/>
    </row>
    <row r="510">
      <c r="A510" s="26" t="n"/>
      <c r="B510" s="17" t="n"/>
      <c r="C510" s="17" t="n"/>
      <c r="D510" s="18" t="n"/>
      <c r="E510" s="18" t="n"/>
      <c r="F510" s="18">
        <f>IF(OR(D510="",E510=""),"",ROUND(E510-D510,2))</f>
        <v/>
      </c>
      <c r="G510" s="17">
        <f>IF(F510="","",IF(ABS(F510)&lt;0.005,"CONFERE",IF(F510&lt;0,"FALTA","SOBRA")))</f>
        <v/>
      </c>
      <c r="H510" s="17" t="n"/>
    </row>
    <row r="511">
      <c r="A511" s="26" t="n"/>
      <c r="B511" s="17" t="n"/>
      <c r="C511" s="17" t="n"/>
      <c r="D511" s="18" t="n"/>
      <c r="E511" s="18" t="n"/>
      <c r="F511" s="18">
        <f>IF(OR(D511="",E511=""),"",ROUND(E511-D511,2))</f>
        <v/>
      </c>
      <c r="G511" s="17">
        <f>IF(F511="","",IF(ABS(F511)&lt;0.005,"CONFERE",IF(F511&lt;0,"FALTA","SOBRA")))</f>
        <v/>
      </c>
      <c r="H511" s="17" t="n"/>
    </row>
    <row r="512">
      <c r="A512" s="26" t="n"/>
      <c r="B512" s="17" t="n"/>
      <c r="C512" s="17" t="n"/>
      <c r="D512" s="18" t="n"/>
      <c r="E512" s="18" t="n"/>
      <c r="F512" s="18">
        <f>IF(OR(D512="",E512=""),"",ROUND(E512-D512,2))</f>
        <v/>
      </c>
      <c r="G512" s="17">
        <f>IF(F512="","",IF(ABS(F512)&lt;0.005,"CONFERE",IF(F512&lt;0,"FALTA","SOBRA")))</f>
        <v/>
      </c>
      <c r="H512" s="17" t="n"/>
    </row>
    <row r="513">
      <c r="A513" s="26" t="n"/>
      <c r="B513" s="17" t="n"/>
      <c r="C513" s="17" t="n"/>
      <c r="D513" s="18" t="n"/>
      <c r="E513" s="18" t="n"/>
      <c r="F513" s="18">
        <f>IF(OR(D513="",E513=""),"",ROUND(E513-D513,2))</f>
        <v/>
      </c>
      <c r="G513" s="17">
        <f>IF(F513="","",IF(ABS(F513)&lt;0.005,"CONFERE",IF(F513&lt;0,"FALTA","SOBRA")))</f>
        <v/>
      </c>
      <c r="H513" s="17" t="n"/>
    </row>
    <row r="514">
      <c r="A514" s="26" t="n"/>
      <c r="B514" s="17" t="n"/>
      <c r="C514" s="17" t="n"/>
      <c r="D514" s="18" t="n"/>
      <c r="E514" s="18" t="n"/>
      <c r="F514" s="18">
        <f>IF(OR(D514="",E514=""),"",ROUND(E514-D514,2))</f>
        <v/>
      </c>
      <c r="G514" s="17">
        <f>IF(F514="","",IF(ABS(F514)&lt;0.005,"CONFERE",IF(F514&lt;0,"FALTA","SOBRA")))</f>
        <v/>
      </c>
      <c r="H514" s="17" t="n"/>
    </row>
    <row r="515">
      <c r="A515" s="26" t="n"/>
      <c r="B515" s="17" t="n"/>
      <c r="C515" s="17" t="n"/>
      <c r="D515" s="18" t="n"/>
      <c r="E515" s="18" t="n"/>
      <c r="F515" s="18">
        <f>IF(OR(D515="",E515=""),"",ROUND(E515-D515,2))</f>
        <v/>
      </c>
      <c r="G515" s="17">
        <f>IF(F515="","",IF(ABS(F515)&lt;0.005,"CONFERE",IF(F515&lt;0,"FALTA","SOBRA")))</f>
        <v/>
      </c>
      <c r="H515" s="17" t="n"/>
    </row>
    <row r="516">
      <c r="A516" s="26" t="n"/>
      <c r="B516" s="17" t="n"/>
      <c r="C516" s="17" t="n"/>
      <c r="D516" s="18" t="n"/>
      <c r="E516" s="18" t="n"/>
      <c r="F516" s="18">
        <f>IF(OR(D516="",E516=""),"",ROUND(E516-D516,2))</f>
        <v/>
      </c>
      <c r="G516" s="17">
        <f>IF(F516="","",IF(ABS(F516)&lt;0.005,"CONFERE",IF(F516&lt;0,"FALTA","SOBRA")))</f>
        <v/>
      </c>
      <c r="H516" s="17" t="n"/>
    </row>
    <row r="517">
      <c r="A517" s="26" t="n"/>
      <c r="B517" s="17" t="n"/>
      <c r="C517" s="17" t="n"/>
      <c r="D517" s="18" t="n"/>
      <c r="E517" s="18" t="n"/>
      <c r="F517" s="18">
        <f>IF(OR(D517="",E517=""),"",ROUND(E517-D517,2))</f>
        <v/>
      </c>
      <c r="G517" s="17">
        <f>IF(F517="","",IF(ABS(F517)&lt;0.005,"CONFERE",IF(F517&lt;0,"FALTA","SOBRA")))</f>
        <v/>
      </c>
      <c r="H517" s="17" t="n"/>
    </row>
    <row r="518">
      <c r="A518" s="26" t="n"/>
      <c r="B518" s="17" t="n"/>
      <c r="C518" s="17" t="n"/>
      <c r="D518" s="18" t="n"/>
      <c r="E518" s="18" t="n"/>
      <c r="F518" s="18">
        <f>IF(OR(D518="",E518=""),"",ROUND(E518-D518,2))</f>
        <v/>
      </c>
      <c r="G518" s="17">
        <f>IF(F518="","",IF(ABS(F518)&lt;0.005,"CONFERE",IF(F518&lt;0,"FALTA","SOBRA")))</f>
        <v/>
      </c>
      <c r="H518" s="17" t="n"/>
    </row>
    <row r="519">
      <c r="A519" s="26" t="n"/>
      <c r="B519" s="17" t="n"/>
      <c r="C519" s="17" t="n"/>
      <c r="D519" s="18" t="n"/>
      <c r="E519" s="18" t="n"/>
      <c r="F519" s="18">
        <f>IF(OR(D519="",E519=""),"",ROUND(E519-D519,2))</f>
        <v/>
      </c>
      <c r="G519" s="17">
        <f>IF(F519="","",IF(ABS(F519)&lt;0.005,"CONFERE",IF(F519&lt;0,"FALTA","SOBRA")))</f>
        <v/>
      </c>
      <c r="H519" s="17" t="n"/>
    </row>
    <row r="520">
      <c r="A520" s="26" t="n"/>
      <c r="B520" s="17" t="n"/>
      <c r="C520" s="17" t="n"/>
      <c r="D520" s="18" t="n"/>
      <c r="E520" s="18" t="n"/>
      <c r="F520" s="18">
        <f>IF(OR(D520="",E520=""),"",ROUND(E520-D520,2))</f>
        <v/>
      </c>
      <c r="G520" s="17">
        <f>IF(F520="","",IF(ABS(F520)&lt;0.005,"CONFERE",IF(F520&lt;0,"FALTA","SOBRA")))</f>
        <v/>
      </c>
      <c r="H520" s="17" t="n"/>
    </row>
    <row r="521">
      <c r="A521" s="26" t="n"/>
      <c r="B521" s="17" t="n"/>
      <c r="C521" s="17" t="n"/>
      <c r="D521" s="18" t="n"/>
      <c r="E521" s="18" t="n"/>
      <c r="F521" s="18">
        <f>IF(OR(D521="",E521=""),"",ROUND(E521-D521,2))</f>
        <v/>
      </c>
      <c r="G521" s="17">
        <f>IF(F521="","",IF(ABS(F521)&lt;0.005,"CONFERE",IF(F521&lt;0,"FALTA","SOBRA")))</f>
        <v/>
      </c>
      <c r="H521" s="17" t="n"/>
    </row>
    <row r="522">
      <c r="A522" s="26" t="n"/>
      <c r="B522" s="17" t="n"/>
      <c r="C522" s="17" t="n"/>
      <c r="D522" s="18" t="n"/>
      <c r="E522" s="18" t="n"/>
      <c r="F522" s="18">
        <f>IF(OR(D522="",E522=""),"",ROUND(E522-D522,2))</f>
        <v/>
      </c>
      <c r="G522" s="17">
        <f>IF(F522="","",IF(ABS(F522)&lt;0.005,"CONFERE",IF(F522&lt;0,"FALTA","SOBRA")))</f>
        <v/>
      </c>
      <c r="H522" s="17" t="n"/>
    </row>
    <row r="523">
      <c r="A523" s="26" t="n"/>
      <c r="B523" s="17" t="n"/>
      <c r="C523" s="17" t="n"/>
      <c r="D523" s="18" t="n"/>
      <c r="E523" s="18" t="n"/>
      <c r="F523" s="18">
        <f>IF(OR(D523="",E523=""),"",ROUND(E523-D523,2))</f>
        <v/>
      </c>
      <c r="G523" s="17">
        <f>IF(F523="","",IF(ABS(F523)&lt;0.005,"CONFERE",IF(F523&lt;0,"FALTA","SOBRA")))</f>
        <v/>
      </c>
      <c r="H523" s="17" t="n"/>
    </row>
    <row r="524">
      <c r="A524" s="26" t="n"/>
      <c r="B524" s="17" t="n"/>
      <c r="C524" s="17" t="n"/>
      <c r="D524" s="18" t="n"/>
      <c r="E524" s="18" t="n"/>
      <c r="F524" s="18">
        <f>IF(OR(D524="",E524=""),"",ROUND(E524-D524,2))</f>
        <v/>
      </c>
      <c r="G524" s="17">
        <f>IF(F524="","",IF(ABS(F524)&lt;0.005,"CONFERE",IF(F524&lt;0,"FALTA","SOBRA")))</f>
        <v/>
      </c>
      <c r="H524" s="17" t="n"/>
    </row>
    <row r="525">
      <c r="A525" s="26" t="n"/>
      <c r="B525" s="17" t="n"/>
      <c r="C525" s="17" t="n"/>
      <c r="D525" s="18" t="n"/>
      <c r="E525" s="18" t="n"/>
      <c r="F525" s="18">
        <f>IF(OR(D525="",E525=""),"",ROUND(E525-D525,2))</f>
        <v/>
      </c>
      <c r="G525" s="17">
        <f>IF(F525="","",IF(ABS(F525)&lt;0.005,"CONFERE",IF(F525&lt;0,"FALTA","SOBRA")))</f>
        <v/>
      </c>
      <c r="H525" s="17" t="n"/>
    </row>
    <row r="526">
      <c r="A526" s="26" t="n"/>
      <c r="B526" s="17" t="n"/>
      <c r="C526" s="17" t="n"/>
      <c r="D526" s="18" t="n"/>
      <c r="E526" s="18" t="n"/>
      <c r="F526" s="18">
        <f>IF(OR(D526="",E526=""),"",ROUND(E526-D526,2))</f>
        <v/>
      </c>
      <c r="G526" s="17">
        <f>IF(F526="","",IF(ABS(F526)&lt;0.005,"CONFERE",IF(F526&lt;0,"FALTA","SOBRA")))</f>
        <v/>
      </c>
      <c r="H526" s="17" t="n"/>
    </row>
    <row r="527">
      <c r="A527" s="26" t="n"/>
      <c r="B527" s="17" t="n"/>
      <c r="C527" s="17" t="n"/>
      <c r="D527" s="18" t="n"/>
      <c r="E527" s="18" t="n"/>
      <c r="F527" s="18">
        <f>IF(OR(D527="",E527=""),"",ROUND(E527-D527,2))</f>
        <v/>
      </c>
      <c r="G527" s="17">
        <f>IF(F527="","",IF(ABS(F527)&lt;0.005,"CONFERE",IF(F527&lt;0,"FALTA","SOBRA")))</f>
        <v/>
      </c>
      <c r="H527" s="17" t="n"/>
    </row>
    <row r="528">
      <c r="A528" s="26" t="n"/>
      <c r="B528" s="17" t="n"/>
      <c r="C528" s="17" t="n"/>
      <c r="D528" s="18" t="n"/>
      <c r="E528" s="18" t="n"/>
      <c r="F528" s="18">
        <f>IF(OR(D528="",E528=""),"",ROUND(E528-D528,2))</f>
        <v/>
      </c>
      <c r="G528" s="17">
        <f>IF(F528="","",IF(ABS(F528)&lt;0.005,"CONFERE",IF(F528&lt;0,"FALTA","SOBRA")))</f>
        <v/>
      </c>
      <c r="H528" s="17" t="n"/>
    </row>
    <row r="529">
      <c r="A529" s="26" t="n"/>
      <c r="B529" s="17" t="n"/>
      <c r="C529" s="17" t="n"/>
      <c r="D529" s="18" t="n"/>
      <c r="E529" s="18" t="n"/>
      <c r="F529" s="18">
        <f>IF(OR(D529="",E529=""),"",ROUND(E529-D529,2))</f>
        <v/>
      </c>
      <c r="G529" s="17">
        <f>IF(F529="","",IF(ABS(F529)&lt;0.005,"CONFERE",IF(F529&lt;0,"FALTA","SOBRA")))</f>
        <v/>
      </c>
      <c r="H529" s="17" t="n"/>
    </row>
    <row r="530">
      <c r="A530" s="26" t="n"/>
      <c r="B530" s="17" t="n"/>
      <c r="C530" s="17" t="n"/>
      <c r="D530" s="18" t="n"/>
      <c r="E530" s="18" t="n"/>
      <c r="F530" s="18">
        <f>IF(OR(D530="",E530=""),"",ROUND(E530-D530,2))</f>
        <v/>
      </c>
      <c r="G530" s="17">
        <f>IF(F530="","",IF(ABS(F530)&lt;0.005,"CONFERE",IF(F530&lt;0,"FALTA","SOBRA")))</f>
        <v/>
      </c>
      <c r="H530" s="17" t="n"/>
    </row>
    <row r="531">
      <c r="A531" s="26" t="n"/>
      <c r="B531" s="17" t="n"/>
      <c r="C531" s="17" t="n"/>
      <c r="D531" s="18" t="n"/>
      <c r="E531" s="18" t="n"/>
      <c r="F531" s="18">
        <f>IF(OR(D531="",E531=""),"",ROUND(E531-D531,2))</f>
        <v/>
      </c>
      <c r="G531" s="17">
        <f>IF(F531="","",IF(ABS(F531)&lt;0.005,"CONFERE",IF(F531&lt;0,"FALTA","SOBRA")))</f>
        <v/>
      </c>
      <c r="H531" s="17" t="n"/>
    </row>
    <row r="532">
      <c r="A532" s="26" t="n"/>
      <c r="B532" s="17" t="n"/>
      <c r="C532" s="17" t="n"/>
      <c r="D532" s="18" t="n"/>
      <c r="E532" s="18" t="n"/>
      <c r="F532" s="18">
        <f>IF(OR(D532="",E532=""),"",ROUND(E532-D532,2))</f>
        <v/>
      </c>
      <c r="G532" s="17">
        <f>IF(F532="","",IF(ABS(F532)&lt;0.005,"CONFERE",IF(F532&lt;0,"FALTA","SOBRA")))</f>
        <v/>
      </c>
      <c r="H532" s="17" t="n"/>
    </row>
    <row r="533">
      <c r="A533" s="26" t="n"/>
      <c r="B533" s="17" t="n"/>
      <c r="C533" s="17" t="n"/>
      <c r="D533" s="18" t="n"/>
      <c r="E533" s="18" t="n"/>
      <c r="F533" s="18">
        <f>IF(OR(D533="",E533=""),"",ROUND(E533-D533,2))</f>
        <v/>
      </c>
      <c r="G533" s="17">
        <f>IF(F533="","",IF(ABS(F533)&lt;0.005,"CONFERE",IF(F533&lt;0,"FALTA","SOBRA")))</f>
        <v/>
      </c>
      <c r="H533" s="17" t="n"/>
    </row>
    <row r="534">
      <c r="A534" s="26" t="n"/>
      <c r="B534" s="17" t="n"/>
      <c r="C534" s="17" t="n"/>
      <c r="D534" s="18" t="n"/>
      <c r="E534" s="18" t="n"/>
      <c r="F534" s="18">
        <f>IF(OR(D534="",E534=""),"",ROUND(E534-D534,2))</f>
        <v/>
      </c>
      <c r="G534" s="17">
        <f>IF(F534="","",IF(ABS(F534)&lt;0.005,"CONFERE",IF(F534&lt;0,"FALTA","SOBRA")))</f>
        <v/>
      </c>
      <c r="H534" s="17" t="n"/>
    </row>
    <row r="535">
      <c r="A535" s="26" t="n"/>
      <c r="B535" s="17" t="n"/>
      <c r="C535" s="17" t="n"/>
      <c r="D535" s="18" t="n"/>
      <c r="E535" s="18" t="n"/>
      <c r="F535" s="18">
        <f>IF(OR(D535="",E535=""),"",ROUND(E535-D535,2))</f>
        <v/>
      </c>
      <c r="G535" s="17">
        <f>IF(F535="","",IF(ABS(F535)&lt;0.005,"CONFERE",IF(F535&lt;0,"FALTA","SOBRA")))</f>
        <v/>
      </c>
      <c r="H535" s="17" t="n"/>
    </row>
    <row r="536">
      <c r="A536" s="26" t="n"/>
      <c r="B536" s="17" t="n"/>
      <c r="C536" s="17" t="n"/>
      <c r="D536" s="18" t="n"/>
      <c r="E536" s="18" t="n"/>
      <c r="F536" s="18">
        <f>IF(OR(D536="",E536=""),"",ROUND(E536-D536,2))</f>
        <v/>
      </c>
      <c r="G536" s="17">
        <f>IF(F536="","",IF(ABS(F536)&lt;0.005,"CONFERE",IF(F536&lt;0,"FALTA","SOBRA")))</f>
        <v/>
      </c>
      <c r="H536" s="17" t="n"/>
    </row>
    <row r="537">
      <c r="A537" s="26" t="n"/>
      <c r="B537" s="17" t="n"/>
      <c r="C537" s="17" t="n"/>
      <c r="D537" s="18" t="n"/>
      <c r="E537" s="18" t="n"/>
      <c r="F537" s="18">
        <f>IF(OR(D537="",E537=""),"",ROUND(E537-D537,2))</f>
        <v/>
      </c>
      <c r="G537" s="17">
        <f>IF(F537="","",IF(ABS(F537)&lt;0.005,"CONFERE",IF(F537&lt;0,"FALTA","SOBRA")))</f>
        <v/>
      </c>
      <c r="H537" s="17" t="n"/>
    </row>
    <row r="538">
      <c r="A538" s="26" t="n"/>
      <c r="B538" s="17" t="n"/>
      <c r="C538" s="17" t="n"/>
      <c r="D538" s="18" t="n"/>
      <c r="E538" s="18" t="n"/>
      <c r="F538" s="18">
        <f>IF(OR(D538="",E538=""),"",ROUND(E538-D538,2))</f>
        <v/>
      </c>
      <c r="G538" s="17">
        <f>IF(F538="","",IF(ABS(F538)&lt;0.005,"CONFERE",IF(F538&lt;0,"FALTA","SOBRA")))</f>
        <v/>
      </c>
      <c r="H538" s="17" t="n"/>
    </row>
    <row r="539">
      <c r="A539" s="26" t="n"/>
      <c r="B539" s="17" t="n"/>
      <c r="C539" s="17" t="n"/>
      <c r="D539" s="18" t="n"/>
      <c r="E539" s="18" t="n"/>
      <c r="F539" s="18">
        <f>IF(OR(D539="",E539=""),"",ROUND(E539-D539,2))</f>
        <v/>
      </c>
      <c r="G539" s="17">
        <f>IF(F539="","",IF(ABS(F539)&lt;0.005,"CONFERE",IF(F539&lt;0,"FALTA","SOBRA")))</f>
        <v/>
      </c>
      <c r="H539" s="17" t="n"/>
    </row>
    <row r="540">
      <c r="A540" s="26" t="n"/>
      <c r="B540" s="17" t="n"/>
      <c r="C540" s="17" t="n"/>
      <c r="D540" s="18" t="n"/>
      <c r="E540" s="18" t="n"/>
      <c r="F540" s="18">
        <f>IF(OR(D540="",E540=""),"",ROUND(E540-D540,2))</f>
        <v/>
      </c>
      <c r="G540" s="17">
        <f>IF(F540="","",IF(ABS(F540)&lt;0.005,"CONFERE",IF(F540&lt;0,"FALTA","SOBRA")))</f>
        <v/>
      </c>
      <c r="H540" s="17" t="n"/>
    </row>
    <row r="541">
      <c r="A541" s="26" t="n"/>
      <c r="B541" s="17" t="n"/>
      <c r="C541" s="17" t="n"/>
      <c r="D541" s="18" t="n"/>
      <c r="E541" s="18" t="n"/>
      <c r="F541" s="18">
        <f>IF(OR(D541="",E541=""),"",ROUND(E541-D541,2))</f>
        <v/>
      </c>
      <c r="G541" s="17">
        <f>IF(F541="","",IF(ABS(F541)&lt;0.005,"CONFERE",IF(F541&lt;0,"FALTA","SOBRA")))</f>
        <v/>
      </c>
      <c r="H541" s="17" t="n"/>
    </row>
    <row r="542">
      <c r="A542" s="26" t="n"/>
      <c r="B542" s="17" t="n"/>
      <c r="C542" s="17" t="n"/>
      <c r="D542" s="18" t="n"/>
      <c r="E542" s="18" t="n"/>
      <c r="F542" s="18">
        <f>IF(OR(D542="",E542=""),"",ROUND(E542-D542,2))</f>
        <v/>
      </c>
      <c r="G542" s="17">
        <f>IF(F542="","",IF(ABS(F542)&lt;0.005,"CONFERE",IF(F542&lt;0,"FALTA","SOBRA")))</f>
        <v/>
      </c>
      <c r="H542" s="17" t="n"/>
    </row>
    <row r="543">
      <c r="A543" s="26" t="n"/>
      <c r="B543" s="17" t="n"/>
      <c r="C543" s="17" t="n"/>
      <c r="D543" s="18" t="n"/>
      <c r="E543" s="18" t="n"/>
      <c r="F543" s="18">
        <f>IF(OR(D543="",E543=""),"",ROUND(E543-D543,2))</f>
        <v/>
      </c>
      <c r="G543" s="17">
        <f>IF(F543="","",IF(ABS(F543)&lt;0.005,"CONFERE",IF(F543&lt;0,"FALTA","SOBRA")))</f>
        <v/>
      </c>
      <c r="H543" s="17" t="n"/>
    </row>
    <row r="544">
      <c r="A544" s="26" t="n"/>
      <c r="B544" s="17" t="n"/>
      <c r="C544" s="17" t="n"/>
      <c r="D544" s="18" t="n"/>
      <c r="E544" s="18" t="n"/>
      <c r="F544" s="18">
        <f>IF(OR(D544="",E544=""),"",ROUND(E544-D544,2))</f>
        <v/>
      </c>
      <c r="G544" s="17">
        <f>IF(F544="","",IF(ABS(F544)&lt;0.005,"CONFERE",IF(F544&lt;0,"FALTA","SOBRA")))</f>
        <v/>
      </c>
      <c r="H544" s="17" t="n"/>
    </row>
    <row r="545">
      <c r="A545" s="26" t="n"/>
      <c r="B545" s="17" t="n"/>
      <c r="C545" s="17" t="n"/>
      <c r="D545" s="18" t="n"/>
      <c r="E545" s="18" t="n"/>
      <c r="F545" s="18">
        <f>IF(OR(D545="",E545=""),"",ROUND(E545-D545,2))</f>
        <v/>
      </c>
      <c r="G545" s="17">
        <f>IF(F545="","",IF(ABS(F545)&lt;0.005,"CONFERE",IF(F545&lt;0,"FALTA","SOBRA")))</f>
        <v/>
      </c>
      <c r="H545" s="17" t="n"/>
    </row>
    <row r="546">
      <c r="A546" s="26" t="n"/>
      <c r="B546" s="17" t="n"/>
      <c r="C546" s="17" t="n"/>
      <c r="D546" s="18" t="n"/>
      <c r="E546" s="18" t="n"/>
      <c r="F546" s="18">
        <f>IF(OR(D546="",E546=""),"",ROUND(E546-D546,2))</f>
        <v/>
      </c>
      <c r="G546" s="17">
        <f>IF(F546="","",IF(ABS(F546)&lt;0.005,"CONFERE",IF(F546&lt;0,"FALTA","SOBRA")))</f>
        <v/>
      </c>
      <c r="H546" s="17" t="n"/>
    </row>
    <row r="547">
      <c r="A547" s="26" t="n"/>
      <c r="B547" s="17" t="n"/>
      <c r="C547" s="17" t="n"/>
      <c r="D547" s="18" t="n"/>
      <c r="E547" s="18" t="n"/>
      <c r="F547" s="18">
        <f>IF(OR(D547="",E547=""),"",ROUND(E547-D547,2))</f>
        <v/>
      </c>
      <c r="G547" s="17">
        <f>IF(F547="","",IF(ABS(F547)&lt;0.005,"CONFERE",IF(F547&lt;0,"FALTA","SOBRA")))</f>
        <v/>
      </c>
      <c r="H547" s="17" t="n"/>
    </row>
    <row r="548">
      <c r="A548" s="26" t="n"/>
      <c r="B548" s="17" t="n"/>
      <c r="C548" s="17" t="n"/>
      <c r="D548" s="18" t="n"/>
      <c r="E548" s="18" t="n"/>
      <c r="F548" s="18">
        <f>IF(OR(D548="",E548=""),"",ROUND(E548-D548,2))</f>
        <v/>
      </c>
      <c r="G548" s="17">
        <f>IF(F548="","",IF(ABS(F548)&lt;0.005,"CONFERE",IF(F548&lt;0,"FALTA","SOBRA")))</f>
        <v/>
      </c>
      <c r="H548" s="17" t="n"/>
    </row>
    <row r="549">
      <c r="A549" s="26" t="n"/>
      <c r="B549" s="17" t="n"/>
      <c r="C549" s="17" t="n"/>
      <c r="D549" s="18" t="n"/>
      <c r="E549" s="18" t="n"/>
      <c r="F549" s="18">
        <f>IF(OR(D549="",E549=""),"",ROUND(E549-D549,2))</f>
        <v/>
      </c>
      <c r="G549" s="17">
        <f>IF(F549="","",IF(ABS(F549)&lt;0.005,"CONFERE",IF(F549&lt;0,"FALTA","SOBRA")))</f>
        <v/>
      </c>
      <c r="H549" s="17" t="n"/>
    </row>
    <row r="550">
      <c r="A550" s="26" t="n"/>
      <c r="B550" s="17" t="n"/>
      <c r="C550" s="17" t="n"/>
      <c r="D550" s="18" t="n"/>
      <c r="E550" s="18" t="n"/>
      <c r="F550" s="18">
        <f>IF(OR(D550="",E550=""),"",ROUND(E550-D550,2))</f>
        <v/>
      </c>
      <c r="G550" s="17">
        <f>IF(F550="","",IF(ABS(F550)&lt;0.005,"CONFERE",IF(F550&lt;0,"FALTA","SOBRA")))</f>
        <v/>
      </c>
      <c r="H550" s="17" t="n"/>
    </row>
    <row r="551">
      <c r="A551" s="26" t="n"/>
      <c r="B551" s="17" t="n"/>
      <c r="C551" s="17" t="n"/>
      <c r="D551" s="18" t="n"/>
      <c r="E551" s="18" t="n"/>
      <c r="F551" s="18">
        <f>IF(OR(D551="",E551=""),"",ROUND(E551-D551,2))</f>
        <v/>
      </c>
      <c r="G551" s="17">
        <f>IF(F551="","",IF(ABS(F551)&lt;0.005,"CONFERE",IF(F551&lt;0,"FALTA","SOBRA")))</f>
        <v/>
      </c>
      <c r="H551" s="17" t="n"/>
    </row>
    <row r="552">
      <c r="A552" s="26" t="n"/>
      <c r="B552" s="17" t="n"/>
      <c r="C552" s="17" t="n"/>
      <c r="D552" s="18" t="n"/>
      <c r="E552" s="18" t="n"/>
      <c r="F552" s="18">
        <f>IF(OR(D552="",E552=""),"",ROUND(E552-D552,2))</f>
        <v/>
      </c>
      <c r="G552" s="17">
        <f>IF(F552="","",IF(ABS(F552)&lt;0.005,"CONFERE",IF(F552&lt;0,"FALTA","SOBRA")))</f>
        <v/>
      </c>
      <c r="H552" s="17" t="n"/>
    </row>
    <row r="553">
      <c r="A553" s="26" t="n"/>
      <c r="B553" s="17" t="n"/>
      <c r="C553" s="17" t="n"/>
      <c r="D553" s="18" t="n"/>
      <c r="E553" s="18" t="n"/>
      <c r="F553" s="18">
        <f>IF(OR(D553="",E553=""),"",ROUND(E553-D553,2))</f>
        <v/>
      </c>
      <c r="G553" s="17">
        <f>IF(F553="","",IF(ABS(F553)&lt;0.005,"CONFERE",IF(F553&lt;0,"FALTA","SOBRA")))</f>
        <v/>
      </c>
      <c r="H553" s="17" t="n"/>
    </row>
    <row r="554">
      <c r="A554" s="26" t="n"/>
      <c r="B554" s="17" t="n"/>
      <c r="C554" s="17" t="n"/>
      <c r="D554" s="18" t="n"/>
      <c r="E554" s="18" t="n"/>
      <c r="F554" s="18">
        <f>IF(OR(D554="",E554=""),"",ROUND(E554-D554,2))</f>
        <v/>
      </c>
      <c r="G554" s="17">
        <f>IF(F554="","",IF(ABS(F554)&lt;0.005,"CONFERE",IF(F554&lt;0,"FALTA","SOBRA")))</f>
        <v/>
      </c>
      <c r="H554" s="17" t="n"/>
    </row>
    <row r="555">
      <c r="A555" s="26" t="n"/>
      <c r="B555" s="17" t="n"/>
      <c r="C555" s="17" t="n"/>
      <c r="D555" s="18" t="n"/>
      <c r="E555" s="18" t="n"/>
      <c r="F555" s="18">
        <f>IF(OR(D555="",E555=""),"",ROUND(E555-D555,2))</f>
        <v/>
      </c>
      <c r="G555" s="17">
        <f>IF(F555="","",IF(ABS(F555)&lt;0.005,"CONFERE",IF(F555&lt;0,"FALTA","SOBRA")))</f>
        <v/>
      </c>
      <c r="H555" s="17" t="n"/>
    </row>
    <row r="556">
      <c r="A556" s="26" t="n"/>
      <c r="B556" s="17" t="n"/>
      <c r="C556" s="17" t="n"/>
      <c r="D556" s="18" t="n"/>
      <c r="E556" s="18" t="n"/>
      <c r="F556" s="18">
        <f>IF(OR(D556="",E556=""),"",ROUND(E556-D556,2))</f>
        <v/>
      </c>
      <c r="G556" s="17">
        <f>IF(F556="","",IF(ABS(F556)&lt;0.005,"CONFERE",IF(F556&lt;0,"FALTA","SOBRA")))</f>
        <v/>
      </c>
      <c r="H556" s="17" t="n"/>
    </row>
    <row r="557">
      <c r="A557" s="26" t="n"/>
      <c r="B557" s="17" t="n"/>
      <c r="C557" s="17" t="n"/>
      <c r="D557" s="18" t="n"/>
      <c r="E557" s="18" t="n"/>
      <c r="F557" s="18">
        <f>IF(OR(D557="",E557=""),"",ROUND(E557-D557,2))</f>
        <v/>
      </c>
      <c r="G557" s="17">
        <f>IF(F557="","",IF(ABS(F557)&lt;0.005,"CONFERE",IF(F557&lt;0,"FALTA","SOBRA")))</f>
        <v/>
      </c>
      <c r="H557" s="17" t="n"/>
    </row>
    <row r="558">
      <c r="A558" s="26" t="n"/>
      <c r="B558" s="17" t="n"/>
      <c r="C558" s="17" t="n"/>
      <c r="D558" s="18" t="n"/>
      <c r="E558" s="18" t="n"/>
      <c r="F558" s="18">
        <f>IF(OR(D558="",E558=""),"",ROUND(E558-D558,2))</f>
        <v/>
      </c>
      <c r="G558" s="17">
        <f>IF(F558="","",IF(ABS(F558)&lt;0.005,"CONFERE",IF(F558&lt;0,"FALTA","SOBRA")))</f>
        <v/>
      </c>
      <c r="H558" s="17" t="n"/>
    </row>
    <row r="559">
      <c r="A559" s="26" t="n"/>
      <c r="B559" s="17" t="n"/>
      <c r="C559" s="17" t="n"/>
      <c r="D559" s="18" t="n"/>
      <c r="E559" s="18" t="n"/>
      <c r="F559" s="18">
        <f>IF(OR(D559="",E559=""),"",ROUND(E559-D559,2))</f>
        <v/>
      </c>
      <c r="G559" s="17">
        <f>IF(F559="","",IF(ABS(F559)&lt;0.005,"CONFERE",IF(F559&lt;0,"FALTA","SOBRA")))</f>
        <v/>
      </c>
      <c r="H559" s="17" t="n"/>
    </row>
    <row r="560">
      <c r="A560" s="26" t="n"/>
      <c r="B560" s="17" t="n"/>
      <c r="C560" s="17" t="n"/>
      <c r="D560" s="18" t="n"/>
      <c r="E560" s="18" t="n"/>
      <c r="F560" s="18">
        <f>IF(OR(D560="",E560=""),"",ROUND(E560-D560,2))</f>
        <v/>
      </c>
      <c r="G560" s="17">
        <f>IF(F560="","",IF(ABS(F560)&lt;0.005,"CONFERE",IF(F560&lt;0,"FALTA","SOBRA")))</f>
        <v/>
      </c>
      <c r="H560" s="17" t="n"/>
    </row>
    <row r="561">
      <c r="A561" s="26" t="n"/>
      <c r="B561" s="17" t="n"/>
      <c r="C561" s="17" t="n"/>
      <c r="D561" s="18" t="n"/>
      <c r="E561" s="18" t="n"/>
      <c r="F561" s="18">
        <f>IF(OR(D561="",E561=""),"",ROUND(E561-D561,2))</f>
        <v/>
      </c>
      <c r="G561" s="17">
        <f>IF(F561="","",IF(ABS(F561)&lt;0.005,"CONFERE",IF(F561&lt;0,"FALTA","SOBRA")))</f>
        <v/>
      </c>
      <c r="H561" s="17" t="n"/>
    </row>
    <row r="562">
      <c r="A562" s="26" t="n"/>
      <c r="B562" s="17" t="n"/>
      <c r="C562" s="17" t="n"/>
      <c r="D562" s="18" t="n"/>
      <c r="E562" s="18" t="n"/>
      <c r="F562" s="18">
        <f>IF(OR(D562="",E562=""),"",ROUND(E562-D562,2))</f>
        <v/>
      </c>
      <c r="G562" s="17">
        <f>IF(F562="","",IF(ABS(F562)&lt;0.005,"CONFERE",IF(F562&lt;0,"FALTA","SOBRA")))</f>
        <v/>
      </c>
      <c r="H562" s="17" t="n"/>
    </row>
    <row r="563">
      <c r="A563" s="26" t="n"/>
      <c r="B563" s="17" t="n"/>
      <c r="C563" s="17" t="n"/>
      <c r="D563" s="18" t="n"/>
      <c r="E563" s="18" t="n"/>
      <c r="F563" s="18">
        <f>IF(OR(D563="",E563=""),"",ROUND(E563-D563,2))</f>
        <v/>
      </c>
      <c r="G563" s="17">
        <f>IF(F563="","",IF(ABS(F563)&lt;0.005,"CONFERE",IF(F563&lt;0,"FALTA","SOBRA")))</f>
        <v/>
      </c>
      <c r="H563" s="17" t="n"/>
    </row>
    <row r="564">
      <c r="A564" s="26" t="n"/>
      <c r="B564" s="17" t="n"/>
      <c r="C564" s="17" t="n"/>
      <c r="D564" s="18" t="n"/>
      <c r="E564" s="18" t="n"/>
      <c r="F564" s="18">
        <f>IF(OR(D564="",E564=""),"",ROUND(E564-D564,2))</f>
        <v/>
      </c>
      <c r="G564" s="17">
        <f>IF(F564="","",IF(ABS(F564)&lt;0.005,"CONFERE",IF(F564&lt;0,"FALTA","SOBRA")))</f>
        <v/>
      </c>
      <c r="H564" s="17" t="n"/>
    </row>
    <row r="565">
      <c r="A565" s="26" t="n"/>
      <c r="B565" s="17" t="n"/>
      <c r="C565" s="17" t="n"/>
      <c r="D565" s="18" t="n"/>
      <c r="E565" s="18" t="n"/>
      <c r="F565" s="18">
        <f>IF(OR(D565="",E565=""),"",ROUND(E565-D565,2))</f>
        <v/>
      </c>
      <c r="G565" s="17">
        <f>IF(F565="","",IF(ABS(F565)&lt;0.005,"CONFERE",IF(F565&lt;0,"FALTA","SOBRA")))</f>
        <v/>
      </c>
      <c r="H565" s="17" t="n"/>
    </row>
    <row r="566">
      <c r="A566" s="26" t="n"/>
      <c r="B566" s="17" t="n"/>
      <c r="C566" s="17" t="n"/>
      <c r="D566" s="18" t="n"/>
      <c r="E566" s="18" t="n"/>
      <c r="F566" s="18">
        <f>IF(OR(D566="",E566=""),"",ROUND(E566-D566,2))</f>
        <v/>
      </c>
      <c r="G566" s="17">
        <f>IF(F566="","",IF(ABS(F566)&lt;0.005,"CONFERE",IF(F566&lt;0,"FALTA","SOBRA")))</f>
        <v/>
      </c>
      <c r="H566" s="17" t="n"/>
    </row>
    <row r="567">
      <c r="A567" s="26" t="n"/>
      <c r="B567" s="17" t="n"/>
      <c r="C567" s="17" t="n"/>
      <c r="D567" s="18" t="n"/>
      <c r="E567" s="18" t="n"/>
      <c r="F567" s="18">
        <f>IF(OR(D567="",E567=""),"",ROUND(E567-D567,2))</f>
        <v/>
      </c>
      <c r="G567" s="17">
        <f>IF(F567="","",IF(ABS(F567)&lt;0.005,"CONFERE",IF(F567&lt;0,"FALTA","SOBRA")))</f>
        <v/>
      </c>
      <c r="H567" s="17" t="n"/>
    </row>
    <row r="568">
      <c r="A568" s="26" t="n"/>
      <c r="B568" s="17" t="n"/>
      <c r="C568" s="17" t="n"/>
      <c r="D568" s="18" t="n"/>
      <c r="E568" s="18" t="n"/>
      <c r="F568" s="18">
        <f>IF(OR(D568="",E568=""),"",ROUND(E568-D568,2))</f>
        <v/>
      </c>
      <c r="G568" s="17">
        <f>IF(F568="","",IF(ABS(F568)&lt;0.005,"CONFERE",IF(F568&lt;0,"FALTA","SOBRA")))</f>
        <v/>
      </c>
      <c r="H568" s="17" t="n"/>
    </row>
    <row r="569">
      <c r="A569" s="26" t="n"/>
      <c r="B569" s="17" t="n"/>
      <c r="C569" s="17" t="n"/>
      <c r="D569" s="18" t="n"/>
      <c r="E569" s="18" t="n"/>
      <c r="F569" s="18">
        <f>IF(OR(D569="",E569=""),"",ROUND(E569-D569,2))</f>
        <v/>
      </c>
      <c r="G569" s="17">
        <f>IF(F569="","",IF(ABS(F569)&lt;0.005,"CONFERE",IF(F569&lt;0,"FALTA","SOBRA")))</f>
        <v/>
      </c>
      <c r="H569" s="17" t="n"/>
    </row>
    <row r="570">
      <c r="A570" s="26" t="n"/>
      <c r="B570" s="17" t="n"/>
      <c r="C570" s="17" t="n"/>
      <c r="D570" s="18" t="n"/>
      <c r="E570" s="18" t="n"/>
      <c r="F570" s="18">
        <f>IF(OR(D570="",E570=""),"",ROUND(E570-D570,2))</f>
        <v/>
      </c>
      <c r="G570" s="17">
        <f>IF(F570="","",IF(ABS(F570)&lt;0.005,"CONFERE",IF(F570&lt;0,"FALTA","SOBRA")))</f>
        <v/>
      </c>
      <c r="H570" s="17" t="n"/>
    </row>
    <row r="571">
      <c r="A571" s="26" t="n"/>
      <c r="B571" s="17" t="n"/>
      <c r="C571" s="17" t="n"/>
      <c r="D571" s="18" t="n"/>
      <c r="E571" s="18" t="n"/>
      <c r="F571" s="18">
        <f>IF(OR(D571="",E571=""),"",ROUND(E571-D571,2))</f>
        <v/>
      </c>
      <c r="G571" s="17">
        <f>IF(F571="","",IF(ABS(F571)&lt;0.005,"CONFERE",IF(F571&lt;0,"FALTA","SOBRA")))</f>
        <v/>
      </c>
      <c r="H571" s="17" t="n"/>
    </row>
    <row r="572">
      <c r="A572" s="26" t="n"/>
      <c r="B572" s="17" t="n"/>
      <c r="C572" s="17" t="n"/>
      <c r="D572" s="18" t="n"/>
      <c r="E572" s="18" t="n"/>
      <c r="F572" s="18">
        <f>IF(OR(D572="",E572=""),"",ROUND(E572-D572,2))</f>
        <v/>
      </c>
      <c r="G572" s="17">
        <f>IF(F572="","",IF(ABS(F572)&lt;0.005,"CONFERE",IF(F572&lt;0,"FALTA","SOBRA")))</f>
        <v/>
      </c>
      <c r="H572" s="17" t="n"/>
    </row>
    <row r="573">
      <c r="A573" s="26" t="n"/>
      <c r="B573" s="17" t="n"/>
      <c r="C573" s="17" t="n"/>
      <c r="D573" s="18" t="n"/>
      <c r="E573" s="18" t="n"/>
      <c r="F573" s="18">
        <f>IF(OR(D573="",E573=""),"",ROUND(E573-D573,2))</f>
        <v/>
      </c>
      <c r="G573" s="17">
        <f>IF(F573="","",IF(ABS(F573)&lt;0.005,"CONFERE",IF(F573&lt;0,"FALTA","SOBRA")))</f>
        <v/>
      </c>
      <c r="H573" s="17" t="n"/>
    </row>
    <row r="574">
      <c r="A574" s="26" t="n"/>
      <c r="B574" s="17" t="n"/>
      <c r="C574" s="17" t="n"/>
      <c r="D574" s="18" t="n"/>
      <c r="E574" s="18" t="n"/>
      <c r="F574" s="18">
        <f>IF(OR(D574="",E574=""),"",ROUND(E574-D574,2))</f>
        <v/>
      </c>
      <c r="G574" s="17">
        <f>IF(F574="","",IF(ABS(F574)&lt;0.005,"CONFERE",IF(F574&lt;0,"FALTA","SOBRA")))</f>
        <v/>
      </c>
      <c r="H574" s="17" t="n"/>
    </row>
    <row r="575">
      <c r="A575" s="26" t="n"/>
      <c r="B575" s="17" t="n"/>
      <c r="C575" s="17" t="n"/>
      <c r="D575" s="18" t="n"/>
      <c r="E575" s="18" t="n"/>
      <c r="F575" s="18">
        <f>IF(OR(D575="",E575=""),"",ROUND(E575-D575,2))</f>
        <v/>
      </c>
      <c r="G575" s="17">
        <f>IF(F575="","",IF(ABS(F575)&lt;0.005,"CONFERE",IF(F575&lt;0,"FALTA","SOBRA")))</f>
        <v/>
      </c>
      <c r="H575" s="17" t="n"/>
    </row>
    <row r="576">
      <c r="A576" s="26" t="n"/>
      <c r="B576" s="17" t="n"/>
      <c r="C576" s="17" t="n"/>
      <c r="D576" s="18" t="n"/>
      <c r="E576" s="18" t="n"/>
      <c r="F576" s="18">
        <f>IF(OR(D576="",E576=""),"",ROUND(E576-D576,2))</f>
        <v/>
      </c>
      <c r="G576" s="17">
        <f>IF(F576="","",IF(ABS(F576)&lt;0.005,"CONFERE",IF(F576&lt;0,"FALTA","SOBRA")))</f>
        <v/>
      </c>
      <c r="H576" s="17" t="n"/>
    </row>
    <row r="577">
      <c r="A577" s="26" t="n"/>
      <c r="B577" s="17" t="n"/>
      <c r="C577" s="17" t="n"/>
      <c r="D577" s="18" t="n"/>
      <c r="E577" s="18" t="n"/>
      <c r="F577" s="18">
        <f>IF(OR(D577="",E577=""),"",ROUND(E577-D577,2))</f>
        <v/>
      </c>
      <c r="G577" s="17">
        <f>IF(F577="","",IF(ABS(F577)&lt;0.005,"CONFERE",IF(F577&lt;0,"FALTA","SOBRA")))</f>
        <v/>
      </c>
      <c r="H577" s="17" t="n"/>
    </row>
    <row r="578">
      <c r="A578" s="26" t="n"/>
      <c r="B578" s="17" t="n"/>
      <c r="C578" s="17" t="n"/>
      <c r="D578" s="18" t="n"/>
      <c r="E578" s="18" t="n"/>
      <c r="F578" s="18">
        <f>IF(OR(D578="",E578=""),"",ROUND(E578-D578,2))</f>
        <v/>
      </c>
      <c r="G578" s="17">
        <f>IF(F578="","",IF(ABS(F578)&lt;0.005,"CONFERE",IF(F578&lt;0,"FALTA","SOBRA")))</f>
        <v/>
      </c>
      <c r="H578" s="17" t="n"/>
    </row>
    <row r="579">
      <c r="A579" s="26" t="n"/>
      <c r="B579" s="17" t="n"/>
      <c r="C579" s="17" t="n"/>
      <c r="D579" s="18" t="n"/>
      <c r="E579" s="18" t="n"/>
      <c r="F579" s="18">
        <f>IF(OR(D579="",E579=""),"",ROUND(E579-D579,2))</f>
        <v/>
      </c>
      <c r="G579" s="17">
        <f>IF(F579="","",IF(ABS(F579)&lt;0.005,"CONFERE",IF(F579&lt;0,"FALTA","SOBRA")))</f>
        <v/>
      </c>
      <c r="H579" s="17" t="n"/>
    </row>
    <row r="580">
      <c r="A580" s="26" t="n"/>
      <c r="B580" s="17" t="n"/>
      <c r="C580" s="17" t="n"/>
      <c r="D580" s="18" t="n"/>
      <c r="E580" s="18" t="n"/>
      <c r="F580" s="18">
        <f>IF(OR(D580="",E580=""),"",ROUND(E580-D580,2))</f>
        <v/>
      </c>
      <c r="G580" s="17">
        <f>IF(F580="","",IF(ABS(F580)&lt;0.005,"CONFERE",IF(F580&lt;0,"FALTA","SOBRA")))</f>
        <v/>
      </c>
      <c r="H580" s="17" t="n"/>
    </row>
    <row r="581">
      <c r="A581" s="26" t="n"/>
      <c r="B581" s="17" t="n"/>
      <c r="C581" s="17" t="n"/>
      <c r="D581" s="18" t="n"/>
      <c r="E581" s="18" t="n"/>
      <c r="F581" s="18">
        <f>IF(OR(D581="",E581=""),"",ROUND(E581-D581,2))</f>
        <v/>
      </c>
      <c r="G581" s="17">
        <f>IF(F581="","",IF(ABS(F581)&lt;0.005,"CONFERE",IF(F581&lt;0,"FALTA","SOBRA")))</f>
        <v/>
      </c>
      <c r="H581" s="17" t="n"/>
    </row>
    <row r="582">
      <c r="A582" s="26" t="n"/>
      <c r="B582" s="17" t="n"/>
      <c r="C582" s="17" t="n"/>
      <c r="D582" s="18" t="n"/>
      <c r="E582" s="18" t="n"/>
      <c r="F582" s="18">
        <f>IF(OR(D582="",E582=""),"",ROUND(E582-D582,2))</f>
        <v/>
      </c>
      <c r="G582" s="17">
        <f>IF(F582="","",IF(ABS(F582)&lt;0.005,"CONFERE",IF(F582&lt;0,"FALTA","SOBRA")))</f>
        <v/>
      </c>
      <c r="H582" s="17" t="n"/>
    </row>
    <row r="583">
      <c r="A583" s="26" t="n"/>
      <c r="B583" s="17" t="n"/>
      <c r="C583" s="17" t="n"/>
      <c r="D583" s="18" t="n"/>
      <c r="E583" s="18" t="n"/>
      <c r="F583" s="18">
        <f>IF(OR(D583="",E583=""),"",ROUND(E583-D583,2))</f>
        <v/>
      </c>
      <c r="G583" s="17">
        <f>IF(F583="","",IF(ABS(F583)&lt;0.005,"CONFERE",IF(F583&lt;0,"FALTA","SOBRA")))</f>
        <v/>
      </c>
      <c r="H583" s="17" t="n"/>
    </row>
    <row r="584">
      <c r="A584" s="26" t="n"/>
      <c r="B584" s="17" t="n"/>
      <c r="C584" s="17" t="n"/>
      <c r="D584" s="18" t="n"/>
      <c r="E584" s="18" t="n"/>
      <c r="F584" s="18">
        <f>IF(OR(D584="",E584=""),"",ROUND(E584-D584,2))</f>
        <v/>
      </c>
      <c r="G584" s="17">
        <f>IF(F584="","",IF(ABS(F584)&lt;0.005,"CONFERE",IF(F584&lt;0,"FALTA","SOBRA")))</f>
        <v/>
      </c>
      <c r="H584" s="17" t="n"/>
    </row>
    <row r="585">
      <c r="A585" s="26" t="n"/>
      <c r="B585" s="17" t="n"/>
      <c r="C585" s="17" t="n"/>
      <c r="D585" s="18" t="n"/>
      <c r="E585" s="18" t="n"/>
      <c r="F585" s="18">
        <f>IF(OR(D585="",E585=""),"",ROUND(E585-D585,2))</f>
        <v/>
      </c>
      <c r="G585" s="17">
        <f>IF(F585="","",IF(ABS(F585)&lt;0.005,"CONFERE",IF(F585&lt;0,"FALTA","SOBRA")))</f>
        <v/>
      </c>
      <c r="H585" s="17" t="n"/>
    </row>
    <row r="586">
      <c r="A586" s="26" t="n"/>
      <c r="B586" s="17" t="n"/>
      <c r="C586" s="17" t="n"/>
      <c r="D586" s="18" t="n"/>
      <c r="E586" s="18" t="n"/>
      <c r="F586" s="18">
        <f>IF(OR(D586="",E586=""),"",ROUND(E586-D586,2))</f>
        <v/>
      </c>
      <c r="G586" s="17">
        <f>IF(F586="","",IF(ABS(F586)&lt;0.005,"CONFERE",IF(F586&lt;0,"FALTA","SOBRA")))</f>
        <v/>
      </c>
      <c r="H586" s="17" t="n"/>
    </row>
    <row r="587">
      <c r="A587" s="26" t="n"/>
      <c r="B587" s="17" t="n"/>
      <c r="C587" s="17" t="n"/>
      <c r="D587" s="18" t="n"/>
      <c r="E587" s="18" t="n"/>
      <c r="F587" s="18">
        <f>IF(OR(D587="",E587=""),"",ROUND(E587-D587,2))</f>
        <v/>
      </c>
      <c r="G587" s="17">
        <f>IF(F587="","",IF(ABS(F587)&lt;0.005,"CONFERE",IF(F587&lt;0,"FALTA","SOBRA")))</f>
        <v/>
      </c>
      <c r="H587" s="17" t="n"/>
    </row>
    <row r="588">
      <c r="A588" s="26" t="n"/>
      <c r="B588" s="17" t="n"/>
      <c r="C588" s="17" t="n"/>
      <c r="D588" s="18" t="n"/>
      <c r="E588" s="18" t="n"/>
      <c r="F588" s="18">
        <f>IF(OR(D588="",E588=""),"",ROUND(E588-D588,2))</f>
        <v/>
      </c>
      <c r="G588" s="17">
        <f>IF(F588="","",IF(ABS(F588)&lt;0.005,"CONFERE",IF(F588&lt;0,"FALTA","SOBRA")))</f>
        <v/>
      </c>
      <c r="H588" s="17" t="n"/>
    </row>
    <row r="589">
      <c r="A589" s="26" t="n"/>
      <c r="B589" s="17" t="n"/>
      <c r="C589" s="17" t="n"/>
      <c r="D589" s="18" t="n"/>
      <c r="E589" s="18" t="n"/>
      <c r="F589" s="18">
        <f>IF(OR(D589="",E589=""),"",ROUND(E589-D589,2))</f>
        <v/>
      </c>
      <c r="G589" s="17">
        <f>IF(F589="","",IF(ABS(F589)&lt;0.005,"CONFERE",IF(F589&lt;0,"FALTA","SOBRA")))</f>
        <v/>
      </c>
      <c r="H589" s="17" t="n"/>
    </row>
    <row r="590">
      <c r="A590" s="26" t="n"/>
      <c r="B590" s="17" t="n"/>
      <c r="C590" s="17" t="n"/>
      <c r="D590" s="18" t="n"/>
      <c r="E590" s="18" t="n"/>
      <c r="F590" s="18">
        <f>IF(OR(D590="",E590=""),"",ROUND(E590-D590,2))</f>
        <v/>
      </c>
      <c r="G590" s="17">
        <f>IF(F590="","",IF(ABS(F590)&lt;0.005,"CONFERE",IF(F590&lt;0,"FALTA","SOBRA")))</f>
        <v/>
      </c>
      <c r="H590" s="17" t="n"/>
    </row>
    <row r="591">
      <c r="A591" s="26" t="n"/>
      <c r="B591" s="17" t="n"/>
      <c r="C591" s="17" t="n"/>
      <c r="D591" s="18" t="n"/>
      <c r="E591" s="18" t="n"/>
      <c r="F591" s="18">
        <f>IF(OR(D591="",E591=""),"",ROUND(E591-D591,2))</f>
        <v/>
      </c>
      <c r="G591" s="17">
        <f>IF(F591="","",IF(ABS(F591)&lt;0.005,"CONFERE",IF(F591&lt;0,"FALTA","SOBRA")))</f>
        <v/>
      </c>
      <c r="H591" s="17" t="n"/>
    </row>
    <row r="592">
      <c r="A592" s="26" t="n"/>
      <c r="B592" s="17" t="n"/>
      <c r="C592" s="17" t="n"/>
      <c r="D592" s="18" t="n"/>
      <c r="E592" s="18" t="n"/>
      <c r="F592" s="18">
        <f>IF(OR(D592="",E592=""),"",ROUND(E592-D592,2))</f>
        <v/>
      </c>
      <c r="G592" s="17">
        <f>IF(F592="","",IF(ABS(F592)&lt;0.005,"CONFERE",IF(F592&lt;0,"FALTA","SOBRA")))</f>
        <v/>
      </c>
      <c r="H592" s="17" t="n"/>
    </row>
    <row r="593">
      <c r="A593" s="26" t="n"/>
      <c r="B593" s="17" t="n"/>
      <c r="C593" s="17" t="n"/>
      <c r="D593" s="18" t="n"/>
      <c r="E593" s="18" t="n"/>
      <c r="F593" s="18">
        <f>IF(OR(D593="",E593=""),"",ROUND(E593-D593,2))</f>
        <v/>
      </c>
      <c r="G593" s="17">
        <f>IF(F593="","",IF(ABS(F593)&lt;0.005,"CONFERE",IF(F593&lt;0,"FALTA","SOBRA")))</f>
        <v/>
      </c>
      <c r="H593" s="17" t="n"/>
    </row>
    <row r="594">
      <c r="A594" s="26" t="n"/>
      <c r="B594" s="17" t="n"/>
      <c r="C594" s="17" t="n"/>
      <c r="D594" s="18" t="n"/>
      <c r="E594" s="18" t="n"/>
      <c r="F594" s="18">
        <f>IF(OR(D594="",E594=""),"",ROUND(E594-D594,2))</f>
        <v/>
      </c>
      <c r="G594" s="17">
        <f>IF(F594="","",IF(ABS(F594)&lt;0.005,"CONFERE",IF(F594&lt;0,"FALTA","SOBRA")))</f>
        <v/>
      </c>
      <c r="H594" s="17" t="n"/>
    </row>
    <row r="595">
      <c r="A595" s="26" t="n"/>
      <c r="B595" s="17" t="n"/>
      <c r="C595" s="17" t="n"/>
      <c r="D595" s="18" t="n"/>
      <c r="E595" s="18" t="n"/>
      <c r="F595" s="18">
        <f>IF(OR(D595="",E595=""),"",ROUND(E595-D595,2))</f>
        <v/>
      </c>
      <c r="G595" s="17">
        <f>IF(F595="","",IF(ABS(F595)&lt;0.005,"CONFERE",IF(F595&lt;0,"FALTA","SOBRA")))</f>
        <v/>
      </c>
      <c r="H595" s="17" t="n"/>
    </row>
    <row r="596">
      <c r="A596" s="26" t="n"/>
      <c r="B596" s="17" t="n"/>
      <c r="C596" s="17" t="n"/>
      <c r="D596" s="18" t="n"/>
      <c r="E596" s="18" t="n"/>
      <c r="F596" s="18">
        <f>IF(OR(D596="",E596=""),"",ROUND(E596-D596,2))</f>
        <v/>
      </c>
      <c r="G596" s="17">
        <f>IF(F596="","",IF(ABS(F596)&lt;0.005,"CONFERE",IF(F596&lt;0,"FALTA","SOBRA")))</f>
        <v/>
      </c>
      <c r="H596" s="17" t="n"/>
    </row>
    <row r="597">
      <c r="A597" s="26" t="n"/>
      <c r="B597" s="17" t="n"/>
      <c r="C597" s="17" t="n"/>
      <c r="D597" s="18" t="n"/>
      <c r="E597" s="18" t="n"/>
      <c r="F597" s="18">
        <f>IF(OR(D597="",E597=""),"",ROUND(E597-D597,2))</f>
        <v/>
      </c>
      <c r="G597" s="17">
        <f>IF(F597="","",IF(ABS(F597)&lt;0.005,"CONFERE",IF(F597&lt;0,"FALTA","SOBRA")))</f>
        <v/>
      </c>
      <c r="H597" s="17" t="n"/>
    </row>
    <row r="598">
      <c r="A598" s="26" t="n"/>
      <c r="B598" s="17" t="n"/>
      <c r="C598" s="17" t="n"/>
      <c r="D598" s="18" t="n"/>
      <c r="E598" s="18" t="n"/>
      <c r="F598" s="18">
        <f>IF(OR(D598="",E598=""),"",ROUND(E598-D598,2))</f>
        <v/>
      </c>
      <c r="G598" s="17">
        <f>IF(F598="","",IF(ABS(F598)&lt;0.005,"CONFERE",IF(F598&lt;0,"FALTA","SOBRA")))</f>
        <v/>
      </c>
      <c r="H598" s="17" t="n"/>
    </row>
    <row r="599">
      <c r="A599" s="26" t="n"/>
      <c r="B599" s="17" t="n"/>
      <c r="C599" s="17" t="n"/>
      <c r="D599" s="18" t="n"/>
      <c r="E599" s="18" t="n"/>
      <c r="F599" s="18">
        <f>IF(OR(D599="",E599=""),"",ROUND(E599-D599,2))</f>
        <v/>
      </c>
      <c r="G599" s="17">
        <f>IF(F599="","",IF(ABS(F599)&lt;0.005,"CONFERE",IF(F599&lt;0,"FALTA","SOBRA")))</f>
        <v/>
      </c>
      <c r="H599" s="17" t="n"/>
    </row>
    <row r="600">
      <c r="A600" s="26" t="n"/>
      <c r="B600" s="17" t="n"/>
      <c r="C600" s="17" t="n"/>
      <c r="D600" s="18" t="n"/>
      <c r="E600" s="18" t="n"/>
      <c r="F600" s="18">
        <f>IF(OR(D600="",E600=""),"",ROUND(E600-D600,2))</f>
        <v/>
      </c>
      <c r="G600" s="17">
        <f>IF(F600="","",IF(ABS(F600)&lt;0.005,"CONFERE",IF(F600&lt;0,"FALTA","SOBRA")))</f>
        <v/>
      </c>
      <c r="H600" s="17" t="n"/>
    </row>
    <row r="601">
      <c r="A601" s="26" t="n"/>
      <c r="B601" s="17" t="n"/>
      <c r="C601" s="17" t="n"/>
      <c r="D601" s="18" t="n"/>
      <c r="E601" s="18" t="n"/>
      <c r="F601" s="18">
        <f>IF(OR(D601="",E601=""),"",ROUND(E601-D601,2))</f>
        <v/>
      </c>
      <c r="G601" s="17">
        <f>IF(F601="","",IF(ABS(F601)&lt;0.005,"CONFERE",IF(F601&lt;0,"FALTA","SOBRA")))</f>
        <v/>
      </c>
      <c r="H601" s="17" t="n"/>
    </row>
    <row r="602">
      <c r="A602" s="26" t="n"/>
      <c r="B602" s="17" t="n"/>
      <c r="C602" s="17" t="n"/>
      <c r="D602" s="18" t="n"/>
      <c r="E602" s="18" t="n"/>
      <c r="F602" s="18">
        <f>IF(OR(D602="",E602=""),"",ROUND(E602-D602,2))</f>
        <v/>
      </c>
      <c r="G602" s="17">
        <f>IF(F602="","",IF(ABS(F602)&lt;0.005,"CONFERE",IF(F602&lt;0,"FALTA","SOBRA")))</f>
        <v/>
      </c>
      <c r="H602" s="17" t="n"/>
    </row>
    <row r="603">
      <c r="A603" s="26" t="n"/>
      <c r="B603" s="17" t="n"/>
      <c r="C603" s="17" t="n"/>
      <c r="D603" s="18" t="n"/>
      <c r="E603" s="18" t="n"/>
      <c r="F603" s="18">
        <f>IF(OR(D603="",E603=""),"",ROUND(E603-D603,2))</f>
        <v/>
      </c>
      <c r="G603" s="17">
        <f>IF(F603="","",IF(ABS(F603)&lt;0.005,"CONFERE",IF(F603&lt;0,"FALTA","SOBRA")))</f>
        <v/>
      </c>
      <c r="H603" s="17" t="n"/>
    </row>
    <row r="604">
      <c r="A604" s="26" t="n"/>
      <c r="B604" s="17" t="n"/>
      <c r="C604" s="17" t="n"/>
      <c r="D604" s="18" t="n"/>
      <c r="E604" s="18" t="n"/>
      <c r="F604" s="18">
        <f>IF(OR(D604="",E604=""),"",ROUND(E604-D604,2))</f>
        <v/>
      </c>
      <c r="G604" s="17">
        <f>IF(F604="","",IF(ABS(F604)&lt;0.005,"CONFERE",IF(F604&lt;0,"FALTA","SOBRA")))</f>
        <v/>
      </c>
      <c r="H604" s="17" t="n"/>
    </row>
    <row r="605">
      <c r="A605" s="26" t="n"/>
      <c r="B605" s="17" t="n"/>
      <c r="C605" s="17" t="n"/>
      <c r="D605" s="18" t="n"/>
      <c r="E605" s="18" t="n"/>
      <c r="F605" s="18">
        <f>IF(OR(D605="",E605=""),"",ROUND(E605-D605,2))</f>
        <v/>
      </c>
      <c r="G605" s="17">
        <f>IF(F605="","",IF(ABS(F605)&lt;0.005,"CONFERE",IF(F605&lt;0,"FALTA","SOBRA")))</f>
        <v/>
      </c>
      <c r="H605" s="17" t="n"/>
    </row>
    <row r="606">
      <c r="A606" s="26" t="n"/>
      <c r="B606" s="17" t="n"/>
      <c r="C606" s="17" t="n"/>
      <c r="D606" s="18" t="n"/>
      <c r="E606" s="18" t="n"/>
      <c r="F606" s="18">
        <f>IF(OR(D606="",E606=""),"",ROUND(E606-D606,2))</f>
        <v/>
      </c>
      <c r="G606" s="17">
        <f>IF(F606="","",IF(ABS(F606)&lt;0.005,"CONFERE",IF(F606&lt;0,"FALTA","SOBRA")))</f>
        <v/>
      </c>
      <c r="H606" s="17" t="n"/>
    </row>
    <row r="607">
      <c r="A607" s="26" t="n"/>
      <c r="B607" s="17" t="n"/>
      <c r="C607" s="17" t="n"/>
      <c r="D607" s="18" t="n"/>
      <c r="E607" s="18" t="n"/>
      <c r="F607" s="18">
        <f>IF(OR(D607="",E607=""),"",ROUND(E607-D607,2))</f>
        <v/>
      </c>
      <c r="G607" s="17">
        <f>IF(F607="","",IF(ABS(F607)&lt;0.005,"CONFERE",IF(F607&lt;0,"FALTA","SOBRA")))</f>
        <v/>
      </c>
      <c r="H607" s="17" t="n"/>
    </row>
    <row r="608">
      <c r="A608" s="26" t="n"/>
      <c r="B608" s="17" t="n"/>
      <c r="C608" s="17" t="n"/>
      <c r="D608" s="18" t="n"/>
      <c r="E608" s="18" t="n"/>
      <c r="F608" s="18">
        <f>IF(OR(D608="",E608=""),"",ROUND(E608-D608,2))</f>
        <v/>
      </c>
      <c r="G608" s="17">
        <f>IF(F608="","",IF(ABS(F608)&lt;0.005,"CONFERE",IF(F608&lt;0,"FALTA","SOBRA")))</f>
        <v/>
      </c>
      <c r="H608" s="17" t="n"/>
    </row>
    <row r="609">
      <c r="A609" s="26" t="n"/>
      <c r="B609" s="17" t="n"/>
      <c r="C609" s="17" t="n"/>
      <c r="D609" s="18" t="n"/>
      <c r="E609" s="18" t="n"/>
      <c r="F609" s="18">
        <f>IF(OR(D609="",E609=""),"",ROUND(E609-D609,2))</f>
        <v/>
      </c>
      <c r="G609" s="17">
        <f>IF(F609="","",IF(ABS(F609)&lt;0.005,"CONFERE",IF(F609&lt;0,"FALTA","SOBRA")))</f>
        <v/>
      </c>
      <c r="H609" s="17" t="n"/>
    </row>
    <row r="610">
      <c r="A610" s="26" t="n"/>
      <c r="B610" s="17" t="n"/>
      <c r="C610" s="17" t="n"/>
      <c r="D610" s="18" t="n"/>
      <c r="E610" s="18" t="n"/>
      <c r="F610" s="18">
        <f>IF(OR(D610="",E610=""),"",ROUND(E610-D610,2))</f>
        <v/>
      </c>
      <c r="G610" s="17">
        <f>IF(F610="","",IF(ABS(F610)&lt;0.005,"CONFERE",IF(F610&lt;0,"FALTA","SOBRA")))</f>
        <v/>
      </c>
      <c r="H610" s="17" t="n"/>
    </row>
    <row r="611">
      <c r="A611" s="26" t="n"/>
      <c r="B611" s="17" t="n"/>
      <c r="C611" s="17" t="n"/>
      <c r="D611" s="18" t="n"/>
      <c r="E611" s="18" t="n"/>
      <c r="F611" s="18">
        <f>IF(OR(D611="",E611=""),"",ROUND(E611-D611,2))</f>
        <v/>
      </c>
      <c r="G611" s="17">
        <f>IF(F611="","",IF(ABS(F611)&lt;0.005,"CONFERE",IF(F611&lt;0,"FALTA","SOBRA")))</f>
        <v/>
      </c>
      <c r="H611" s="17" t="n"/>
    </row>
    <row r="612">
      <c r="A612" s="26" t="n"/>
      <c r="B612" s="17" t="n"/>
      <c r="C612" s="17" t="n"/>
      <c r="D612" s="18" t="n"/>
      <c r="E612" s="18" t="n"/>
      <c r="F612" s="18">
        <f>IF(OR(D612="",E612=""),"",ROUND(E612-D612,2))</f>
        <v/>
      </c>
      <c r="G612" s="17">
        <f>IF(F612="","",IF(ABS(F612)&lt;0.005,"CONFERE",IF(F612&lt;0,"FALTA","SOBRA")))</f>
        <v/>
      </c>
      <c r="H612" s="17" t="n"/>
    </row>
    <row r="613">
      <c r="A613" s="26" t="n"/>
      <c r="B613" s="17" t="n"/>
      <c r="C613" s="17" t="n"/>
      <c r="D613" s="18" t="n"/>
      <c r="E613" s="18" t="n"/>
      <c r="F613" s="18">
        <f>IF(OR(D613="",E613=""),"",ROUND(E613-D613,2))</f>
        <v/>
      </c>
      <c r="G613" s="17">
        <f>IF(F613="","",IF(ABS(F613)&lt;0.005,"CONFERE",IF(F613&lt;0,"FALTA","SOBRA")))</f>
        <v/>
      </c>
      <c r="H613" s="17" t="n"/>
    </row>
    <row r="614">
      <c r="A614" s="26" t="n"/>
      <c r="B614" s="17" t="n"/>
      <c r="C614" s="17" t="n"/>
      <c r="D614" s="18" t="n"/>
      <c r="E614" s="18" t="n"/>
      <c r="F614" s="18">
        <f>IF(OR(D614="",E614=""),"",ROUND(E614-D614,2))</f>
        <v/>
      </c>
      <c r="G614" s="17">
        <f>IF(F614="","",IF(ABS(F614)&lt;0.005,"CONFERE",IF(F614&lt;0,"FALTA","SOBRA")))</f>
        <v/>
      </c>
      <c r="H614" s="17" t="n"/>
    </row>
    <row r="615">
      <c r="A615" s="26" t="n"/>
      <c r="B615" s="17" t="n"/>
      <c r="C615" s="17" t="n"/>
      <c r="D615" s="18" t="n"/>
      <c r="E615" s="18" t="n"/>
      <c r="F615" s="18">
        <f>IF(OR(D615="",E615=""),"",ROUND(E615-D615,2))</f>
        <v/>
      </c>
      <c r="G615" s="17">
        <f>IF(F615="","",IF(ABS(F615)&lt;0.005,"CONFERE",IF(F615&lt;0,"FALTA","SOBRA")))</f>
        <v/>
      </c>
      <c r="H615" s="17" t="n"/>
    </row>
    <row r="616">
      <c r="A616" s="26" t="n"/>
      <c r="B616" s="17" t="n"/>
      <c r="C616" s="17" t="n"/>
      <c r="D616" s="18" t="n"/>
      <c r="E616" s="18" t="n"/>
      <c r="F616" s="18">
        <f>IF(OR(D616="",E616=""),"",ROUND(E616-D616,2))</f>
        <v/>
      </c>
      <c r="G616" s="17">
        <f>IF(F616="","",IF(ABS(F616)&lt;0.005,"CONFERE",IF(F616&lt;0,"FALTA","SOBRA")))</f>
        <v/>
      </c>
      <c r="H616" s="17" t="n"/>
    </row>
    <row r="617">
      <c r="A617" s="26" t="n"/>
      <c r="B617" s="17" t="n"/>
      <c r="C617" s="17" t="n"/>
      <c r="D617" s="18" t="n"/>
      <c r="E617" s="18" t="n"/>
      <c r="F617" s="18">
        <f>IF(OR(D617="",E617=""),"",ROUND(E617-D617,2))</f>
        <v/>
      </c>
      <c r="G617" s="17">
        <f>IF(F617="","",IF(ABS(F617)&lt;0.005,"CONFERE",IF(F617&lt;0,"FALTA","SOBRA")))</f>
        <v/>
      </c>
      <c r="H617" s="17" t="n"/>
    </row>
    <row r="618">
      <c r="A618" s="26" t="n"/>
      <c r="B618" s="17" t="n"/>
      <c r="C618" s="17" t="n"/>
      <c r="D618" s="18" t="n"/>
      <c r="E618" s="18" t="n"/>
      <c r="F618" s="18">
        <f>IF(OR(D618="",E618=""),"",ROUND(E618-D618,2))</f>
        <v/>
      </c>
      <c r="G618" s="17">
        <f>IF(F618="","",IF(ABS(F618)&lt;0.005,"CONFERE",IF(F618&lt;0,"FALTA","SOBRA")))</f>
        <v/>
      </c>
      <c r="H618" s="17" t="n"/>
    </row>
    <row r="619">
      <c r="A619" s="26" t="n"/>
      <c r="B619" s="17" t="n"/>
      <c r="C619" s="17" t="n"/>
      <c r="D619" s="18" t="n"/>
      <c r="E619" s="18" t="n"/>
      <c r="F619" s="18">
        <f>IF(OR(D619="",E619=""),"",ROUND(E619-D619,2))</f>
        <v/>
      </c>
      <c r="G619" s="17">
        <f>IF(F619="","",IF(ABS(F619)&lt;0.005,"CONFERE",IF(F619&lt;0,"FALTA","SOBRA")))</f>
        <v/>
      </c>
      <c r="H619" s="17" t="n"/>
    </row>
    <row r="620">
      <c r="A620" s="26" t="n"/>
      <c r="B620" s="17" t="n"/>
      <c r="C620" s="17" t="n"/>
      <c r="D620" s="18" t="n"/>
      <c r="E620" s="18" t="n"/>
      <c r="F620" s="18">
        <f>IF(OR(D620="",E620=""),"",ROUND(E620-D620,2))</f>
        <v/>
      </c>
      <c r="G620" s="17">
        <f>IF(F620="","",IF(ABS(F620)&lt;0.005,"CONFERE",IF(F620&lt;0,"FALTA","SOBRA")))</f>
        <v/>
      </c>
      <c r="H620" s="17" t="n"/>
    </row>
    <row r="621">
      <c r="A621" s="26" t="n"/>
      <c r="B621" s="17" t="n"/>
      <c r="C621" s="17" t="n"/>
      <c r="D621" s="18" t="n"/>
      <c r="E621" s="18" t="n"/>
      <c r="F621" s="18">
        <f>IF(OR(D621="",E621=""),"",ROUND(E621-D621,2))</f>
        <v/>
      </c>
      <c r="G621" s="17">
        <f>IF(F621="","",IF(ABS(F621)&lt;0.005,"CONFERE",IF(F621&lt;0,"FALTA","SOBRA")))</f>
        <v/>
      </c>
      <c r="H621" s="17" t="n"/>
    </row>
    <row r="622">
      <c r="A622" s="26" t="n"/>
      <c r="B622" s="17" t="n"/>
      <c r="C622" s="17" t="n"/>
      <c r="D622" s="18" t="n"/>
      <c r="E622" s="18" t="n"/>
      <c r="F622" s="18">
        <f>IF(OR(D622="",E622=""),"",ROUND(E622-D622,2))</f>
        <v/>
      </c>
      <c r="G622" s="17">
        <f>IF(F622="","",IF(ABS(F622)&lt;0.005,"CONFERE",IF(F622&lt;0,"FALTA","SOBRA")))</f>
        <v/>
      </c>
      <c r="H622" s="17" t="n"/>
    </row>
    <row r="623">
      <c r="A623" s="26" t="n"/>
      <c r="B623" s="17" t="n"/>
      <c r="C623" s="17" t="n"/>
      <c r="D623" s="18" t="n"/>
      <c r="E623" s="18" t="n"/>
      <c r="F623" s="18">
        <f>IF(OR(D623="",E623=""),"",ROUND(E623-D623,2))</f>
        <v/>
      </c>
      <c r="G623" s="17">
        <f>IF(F623="","",IF(ABS(F623)&lt;0.005,"CONFERE",IF(F623&lt;0,"FALTA","SOBRA")))</f>
        <v/>
      </c>
      <c r="H623" s="17" t="n"/>
    </row>
    <row r="624">
      <c r="A624" s="26" t="n"/>
      <c r="B624" s="17" t="n"/>
      <c r="C624" s="17" t="n"/>
      <c r="D624" s="18" t="n"/>
      <c r="E624" s="18" t="n"/>
      <c r="F624" s="18">
        <f>IF(OR(D624="",E624=""),"",ROUND(E624-D624,2))</f>
        <v/>
      </c>
      <c r="G624" s="17">
        <f>IF(F624="","",IF(ABS(F624)&lt;0.005,"CONFERE",IF(F624&lt;0,"FALTA","SOBRA")))</f>
        <v/>
      </c>
      <c r="H624" s="17" t="n"/>
    </row>
    <row r="625">
      <c r="A625" s="26" t="n"/>
      <c r="B625" s="17" t="n"/>
      <c r="C625" s="17" t="n"/>
      <c r="D625" s="18" t="n"/>
      <c r="E625" s="18" t="n"/>
      <c r="F625" s="18">
        <f>IF(OR(D625="",E625=""),"",ROUND(E625-D625,2))</f>
        <v/>
      </c>
      <c r="G625" s="17">
        <f>IF(F625="","",IF(ABS(F625)&lt;0.005,"CONFERE",IF(F625&lt;0,"FALTA","SOBRA")))</f>
        <v/>
      </c>
      <c r="H625" s="17" t="n"/>
    </row>
    <row r="626">
      <c r="A626" s="26" t="n"/>
      <c r="B626" s="17" t="n"/>
      <c r="C626" s="17" t="n"/>
      <c r="D626" s="18" t="n"/>
      <c r="E626" s="18" t="n"/>
      <c r="F626" s="18">
        <f>IF(OR(D626="",E626=""),"",ROUND(E626-D626,2))</f>
        <v/>
      </c>
      <c r="G626" s="17">
        <f>IF(F626="","",IF(ABS(F626)&lt;0.005,"CONFERE",IF(F626&lt;0,"FALTA","SOBRA")))</f>
        <v/>
      </c>
      <c r="H626" s="17" t="n"/>
    </row>
    <row r="627">
      <c r="A627" s="26" t="n"/>
      <c r="B627" s="17" t="n"/>
      <c r="C627" s="17" t="n"/>
      <c r="D627" s="18" t="n"/>
      <c r="E627" s="18" t="n"/>
      <c r="F627" s="18">
        <f>IF(OR(D627="",E627=""),"",ROUND(E627-D627,2))</f>
        <v/>
      </c>
      <c r="G627" s="17">
        <f>IF(F627="","",IF(ABS(F627)&lt;0.005,"CONFERE",IF(F627&lt;0,"FALTA","SOBRA")))</f>
        <v/>
      </c>
      <c r="H627" s="17" t="n"/>
    </row>
    <row r="628">
      <c r="A628" s="26" t="n"/>
      <c r="B628" s="17" t="n"/>
      <c r="C628" s="17" t="n"/>
      <c r="D628" s="18" t="n"/>
      <c r="E628" s="18" t="n"/>
      <c r="F628" s="18">
        <f>IF(OR(D628="",E628=""),"",ROUND(E628-D628,2))</f>
        <v/>
      </c>
      <c r="G628" s="17">
        <f>IF(F628="","",IF(ABS(F628)&lt;0.005,"CONFERE",IF(F628&lt;0,"FALTA","SOBRA")))</f>
        <v/>
      </c>
      <c r="H628" s="17" t="n"/>
    </row>
    <row r="629">
      <c r="A629" s="26" t="n"/>
      <c r="B629" s="17" t="n"/>
      <c r="C629" s="17" t="n"/>
      <c r="D629" s="18" t="n"/>
      <c r="E629" s="18" t="n"/>
      <c r="F629" s="18">
        <f>IF(OR(D629="",E629=""),"",ROUND(E629-D629,2))</f>
        <v/>
      </c>
      <c r="G629" s="17">
        <f>IF(F629="","",IF(ABS(F629)&lt;0.005,"CONFERE",IF(F629&lt;0,"FALTA","SOBRA")))</f>
        <v/>
      </c>
      <c r="H629" s="17" t="n"/>
    </row>
    <row r="630">
      <c r="A630" s="26" t="n"/>
      <c r="B630" s="17" t="n"/>
      <c r="C630" s="17" t="n"/>
      <c r="D630" s="18" t="n"/>
      <c r="E630" s="18" t="n"/>
      <c r="F630" s="18">
        <f>IF(OR(D630="",E630=""),"",ROUND(E630-D630,2))</f>
        <v/>
      </c>
      <c r="G630" s="17">
        <f>IF(F630="","",IF(ABS(F630)&lt;0.005,"CONFERE",IF(F630&lt;0,"FALTA","SOBRA")))</f>
        <v/>
      </c>
      <c r="H630" s="17" t="n"/>
    </row>
    <row r="631">
      <c r="A631" s="26" t="n"/>
      <c r="B631" s="17" t="n"/>
      <c r="C631" s="17" t="n"/>
      <c r="D631" s="18" t="n"/>
      <c r="E631" s="18" t="n"/>
      <c r="F631" s="18">
        <f>IF(OR(D631="",E631=""),"",ROUND(E631-D631,2))</f>
        <v/>
      </c>
      <c r="G631" s="17">
        <f>IF(F631="","",IF(ABS(F631)&lt;0.005,"CONFERE",IF(F631&lt;0,"FALTA","SOBRA")))</f>
        <v/>
      </c>
      <c r="H631" s="17" t="n"/>
    </row>
    <row r="632">
      <c r="A632" s="26" t="n"/>
      <c r="B632" s="17" t="n"/>
      <c r="C632" s="17" t="n"/>
      <c r="D632" s="18" t="n"/>
      <c r="E632" s="18" t="n"/>
      <c r="F632" s="18">
        <f>IF(OR(D632="",E632=""),"",ROUND(E632-D632,2))</f>
        <v/>
      </c>
      <c r="G632" s="17">
        <f>IF(F632="","",IF(ABS(F632)&lt;0.005,"CONFERE",IF(F632&lt;0,"FALTA","SOBRA")))</f>
        <v/>
      </c>
      <c r="H632" s="17" t="n"/>
    </row>
    <row r="633">
      <c r="A633" s="26" t="n"/>
      <c r="B633" s="17" t="n"/>
      <c r="C633" s="17" t="n"/>
      <c r="D633" s="18" t="n"/>
      <c r="E633" s="18" t="n"/>
      <c r="F633" s="18">
        <f>IF(OR(D633="",E633=""),"",ROUND(E633-D633,2))</f>
        <v/>
      </c>
      <c r="G633" s="17">
        <f>IF(F633="","",IF(ABS(F633)&lt;0.005,"CONFERE",IF(F633&lt;0,"FALTA","SOBRA")))</f>
        <v/>
      </c>
      <c r="H633" s="17" t="n"/>
    </row>
    <row r="634">
      <c r="A634" s="26" t="n"/>
      <c r="B634" s="17" t="n"/>
      <c r="C634" s="17" t="n"/>
      <c r="D634" s="18" t="n"/>
      <c r="E634" s="18" t="n"/>
      <c r="F634" s="18">
        <f>IF(OR(D634="",E634=""),"",ROUND(E634-D634,2))</f>
        <v/>
      </c>
      <c r="G634" s="17">
        <f>IF(F634="","",IF(ABS(F634)&lt;0.005,"CONFERE",IF(F634&lt;0,"FALTA","SOBRA")))</f>
        <v/>
      </c>
      <c r="H634" s="17" t="n"/>
    </row>
    <row r="635">
      <c r="A635" s="26" t="n"/>
      <c r="B635" s="17" t="n"/>
      <c r="C635" s="17" t="n"/>
      <c r="D635" s="18" t="n"/>
      <c r="E635" s="18" t="n"/>
      <c r="F635" s="18">
        <f>IF(OR(D635="",E635=""),"",ROUND(E635-D635,2))</f>
        <v/>
      </c>
      <c r="G635" s="17">
        <f>IF(F635="","",IF(ABS(F635)&lt;0.005,"CONFERE",IF(F635&lt;0,"FALTA","SOBRA")))</f>
        <v/>
      </c>
      <c r="H635" s="17" t="n"/>
    </row>
    <row r="636">
      <c r="A636" s="26" t="n"/>
      <c r="B636" s="17" t="n"/>
      <c r="C636" s="17" t="n"/>
      <c r="D636" s="18" t="n"/>
      <c r="E636" s="18" t="n"/>
      <c r="F636" s="18">
        <f>IF(OR(D636="",E636=""),"",ROUND(E636-D636,2))</f>
        <v/>
      </c>
      <c r="G636" s="17">
        <f>IF(F636="","",IF(ABS(F636)&lt;0.005,"CONFERE",IF(F636&lt;0,"FALTA","SOBRA")))</f>
        <v/>
      </c>
      <c r="H636" s="17" t="n"/>
    </row>
    <row r="637">
      <c r="A637" s="26" t="n"/>
      <c r="B637" s="17" t="n"/>
      <c r="C637" s="17" t="n"/>
      <c r="D637" s="18" t="n"/>
      <c r="E637" s="18" t="n"/>
      <c r="F637" s="18">
        <f>IF(OR(D637="",E637=""),"",ROUND(E637-D637,2))</f>
        <v/>
      </c>
      <c r="G637" s="17">
        <f>IF(F637="","",IF(ABS(F637)&lt;0.005,"CONFERE",IF(F637&lt;0,"FALTA","SOBRA")))</f>
        <v/>
      </c>
      <c r="H637" s="17" t="n"/>
    </row>
    <row r="638">
      <c r="A638" s="26" t="n"/>
      <c r="B638" s="17" t="n"/>
      <c r="C638" s="17" t="n"/>
      <c r="D638" s="18" t="n"/>
      <c r="E638" s="18" t="n"/>
      <c r="F638" s="18">
        <f>IF(OR(D638="",E638=""),"",ROUND(E638-D638,2))</f>
        <v/>
      </c>
      <c r="G638" s="17">
        <f>IF(F638="","",IF(ABS(F638)&lt;0.005,"CONFERE",IF(F638&lt;0,"FALTA","SOBRA")))</f>
        <v/>
      </c>
      <c r="H638" s="17" t="n"/>
    </row>
    <row r="639">
      <c r="A639" s="26" t="n"/>
      <c r="B639" s="17" t="n"/>
      <c r="C639" s="17" t="n"/>
      <c r="D639" s="18" t="n"/>
      <c r="E639" s="18" t="n"/>
      <c r="F639" s="18">
        <f>IF(OR(D639="",E639=""),"",ROUND(E639-D639,2))</f>
        <v/>
      </c>
      <c r="G639" s="17">
        <f>IF(F639="","",IF(ABS(F639)&lt;0.005,"CONFERE",IF(F639&lt;0,"FALTA","SOBRA")))</f>
        <v/>
      </c>
      <c r="H639" s="17" t="n"/>
    </row>
    <row r="640">
      <c r="A640" s="26" t="n"/>
      <c r="B640" s="17" t="n"/>
      <c r="C640" s="17" t="n"/>
      <c r="D640" s="18" t="n"/>
      <c r="E640" s="18" t="n"/>
      <c r="F640" s="18">
        <f>IF(OR(D640="",E640=""),"",ROUND(E640-D640,2))</f>
        <v/>
      </c>
      <c r="G640" s="17">
        <f>IF(F640="","",IF(ABS(F640)&lt;0.005,"CONFERE",IF(F640&lt;0,"FALTA","SOBRA")))</f>
        <v/>
      </c>
      <c r="H640" s="17" t="n"/>
    </row>
    <row r="641">
      <c r="A641" s="26" t="n"/>
      <c r="B641" s="17" t="n"/>
      <c r="C641" s="17" t="n"/>
      <c r="D641" s="18" t="n"/>
      <c r="E641" s="18" t="n"/>
      <c r="F641" s="18">
        <f>IF(OR(D641="",E641=""),"",ROUND(E641-D641,2))</f>
        <v/>
      </c>
      <c r="G641" s="17">
        <f>IF(F641="","",IF(ABS(F641)&lt;0.005,"CONFERE",IF(F641&lt;0,"FALTA","SOBRA")))</f>
        <v/>
      </c>
      <c r="H641" s="17" t="n"/>
    </row>
    <row r="642">
      <c r="A642" s="26" t="n"/>
      <c r="B642" s="17" t="n"/>
      <c r="C642" s="17" t="n"/>
      <c r="D642" s="18" t="n"/>
      <c r="E642" s="18" t="n"/>
      <c r="F642" s="18">
        <f>IF(OR(D642="",E642=""),"",ROUND(E642-D642,2))</f>
        <v/>
      </c>
      <c r="G642" s="17">
        <f>IF(F642="","",IF(ABS(F642)&lt;0.005,"CONFERE",IF(F642&lt;0,"FALTA","SOBRA")))</f>
        <v/>
      </c>
      <c r="H642" s="17" t="n"/>
    </row>
    <row r="643">
      <c r="A643" s="26" t="n"/>
      <c r="B643" s="17" t="n"/>
      <c r="C643" s="17" t="n"/>
      <c r="D643" s="18" t="n"/>
      <c r="E643" s="18" t="n"/>
      <c r="F643" s="18">
        <f>IF(OR(D643="",E643=""),"",ROUND(E643-D643,2))</f>
        <v/>
      </c>
      <c r="G643" s="17">
        <f>IF(F643="","",IF(ABS(F643)&lt;0.005,"CONFERE",IF(F643&lt;0,"FALTA","SOBRA")))</f>
        <v/>
      </c>
      <c r="H643" s="17" t="n"/>
    </row>
    <row r="644">
      <c r="A644" s="26" t="n"/>
      <c r="B644" s="17" t="n"/>
      <c r="C644" s="17" t="n"/>
      <c r="D644" s="18" t="n"/>
      <c r="E644" s="18" t="n"/>
      <c r="F644" s="18">
        <f>IF(OR(D644="",E644=""),"",ROUND(E644-D644,2))</f>
        <v/>
      </c>
      <c r="G644" s="17">
        <f>IF(F644="","",IF(ABS(F644)&lt;0.005,"CONFERE",IF(F644&lt;0,"FALTA","SOBRA")))</f>
        <v/>
      </c>
      <c r="H644" s="17" t="n"/>
    </row>
    <row r="645">
      <c r="A645" s="26" t="n"/>
      <c r="B645" s="17" t="n"/>
      <c r="C645" s="17" t="n"/>
      <c r="D645" s="18" t="n"/>
      <c r="E645" s="18" t="n"/>
      <c r="F645" s="18">
        <f>IF(OR(D645="",E645=""),"",ROUND(E645-D645,2))</f>
        <v/>
      </c>
      <c r="G645" s="17">
        <f>IF(F645="","",IF(ABS(F645)&lt;0.005,"CONFERE",IF(F645&lt;0,"FALTA","SOBRA")))</f>
        <v/>
      </c>
      <c r="H645" s="17" t="n"/>
    </row>
    <row r="646">
      <c r="A646" s="26" t="n"/>
      <c r="B646" s="17" t="n"/>
      <c r="C646" s="17" t="n"/>
      <c r="D646" s="18" t="n"/>
      <c r="E646" s="18" t="n"/>
      <c r="F646" s="18">
        <f>IF(OR(D646="",E646=""),"",ROUND(E646-D646,2))</f>
        <v/>
      </c>
      <c r="G646" s="17">
        <f>IF(F646="","",IF(ABS(F646)&lt;0.005,"CONFERE",IF(F646&lt;0,"FALTA","SOBRA")))</f>
        <v/>
      </c>
      <c r="H646" s="17" t="n"/>
    </row>
    <row r="647">
      <c r="A647" s="26" t="n"/>
      <c r="B647" s="17" t="n"/>
      <c r="C647" s="17" t="n"/>
      <c r="D647" s="18" t="n"/>
      <c r="E647" s="18" t="n"/>
      <c r="F647" s="18">
        <f>IF(OR(D647="",E647=""),"",ROUND(E647-D647,2))</f>
        <v/>
      </c>
      <c r="G647" s="17">
        <f>IF(F647="","",IF(ABS(F647)&lt;0.005,"CONFERE",IF(F647&lt;0,"FALTA","SOBRA")))</f>
        <v/>
      </c>
      <c r="H647" s="17" t="n"/>
    </row>
    <row r="648">
      <c r="A648" s="26" t="n"/>
      <c r="B648" s="17" t="n"/>
      <c r="C648" s="17" t="n"/>
      <c r="D648" s="18" t="n"/>
      <c r="E648" s="18" t="n"/>
      <c r="F648" s="18">
        <f>IF(OR(D648="",E648=""),"",ROUND(E648-D648,2))</f>
        <v/>
      </c>
      <c r="G648" s="17">
        <f>IF(F648="","",IF(ABS(F648)&lt;0.005,"CONFERE",IF(F648&lt;0,"FALTA","SOBRA")))</f>
        <v/>
      </c>
      <c r="H648" s="17" t="n"/>
    </row>
    <row r="649">
      <c r="A649" s="26" t="n"/>
      <c r="B649" s="17" t="n"/>
      <c r="C649" s="17" t="n"/>
      <c r="D649" s="18" t="n"/>
      <c r="E649" s="18" t="n"/>
      <c r="F649" s="18">
        <f>IF(OR(D649="",E649=""),"",ROUND(E649-D649,2))</f>
        <v/>
      </c>
      <c r="G649" s="17">
        <f>IF(F649="","",IF(ABS(F649)&lt;0.005,"CONFERE",IF(F649&lt;0,"FALTA","SOBRA")))</f>
        <v/>
      </c>
      <c r="H649" s="17" t="n"/>
    </row>
    <row r="650">
      <c r="A650" s="26" t="n"/>
      <c r="B650" s="17" t="n"/>
      <c r="C650" s="17" t="n"/>
      <c r="D650" s="18" t="n"/>
      <c r="E650" s="18" t="n"/>
      <c r="F650" s="18">
        <f>IF(OR(D650="",E650=""),"",ROUND(E650-D650,2))</f>
        <v/>
      </c>
      <c r="G650" s="17">
        <f>IF(F650="","",IF(ABS(F650)&lt;0.005,"CONFERE",IF(F650&lt;0,"FALTA","SOBRA")))</f>
        <v/>
      </c>
      <c r="H650" s="17" t="n"/>
    </row>
    <row r="651">
      <c r="A651" s="26" t="n"/>
      <c r="B651" s="17" t="n"/>
      <c r="C651" s="17" t="n"/>
      <c r="D651" s="18" t="n"/>
      <c r="E651" s="18" t="n"/>
      <c r="F651" s="18">
        <f>IF(OR(D651="",E651=""),"",ROUND(E651-D651,2))</f>
        <v/>
      </c>
      <c r="G651" s="17">
        <f>IF(F651="","",IF(ABS(F651)&lt;0.005,"CONFERE",IF(F651&lt;0,"FALTA","SOBRA")))</f>
        <v/>
      </c>
      <c r="H651" s="17" t="n"/>
    </row>
    <row r="652">
      <c r="A652" s="26" t="n"/>
      <c r="B652" s="17" t="n"/>
      <c r="C652" s="17" t="n"/>
      <c r="D652" s="18" t="n"/>
      <c r="E652" s="18" t="n"/>
      <c r="F652" s="18">
        <f>IF(OR(D652="",E652=""),"",ROUND(E652-D652,2))</f>
        <v/>
      </c>
      <c r="G652" s="17">
        <f>IF(F652="","",IF(ABS(F652)&lt;0.005,"CONFERE",IF(F652&lt;0,"FALTA","SOBRA")))</f>
        <v/>
      </c>
      <c r="H652" s="17" t="n"/>
    </row>
    <row r="653">
      <c r="A653" s="26" t="n"/>
      <c r="B653" s="17" t="n"/>
      <c r="C653" s="17" t="n"/>
      <c r="D653" s="18" t="n"/>
      <c r="E653" s="18" t="n"/>
      <c r="F653" s="18">
        <f>IF(OR(D653="",E653=""),"",ROUND(E653-D653,2))</f>
        <v/>
      </c>
      <c r="G653" s="17">
        <f>IF(F653="","",IF(ABS(F653)&lt;0.005,"CONFERE",IF(F653&lt;0,"FALTA","SOBRA")))</f>
        <v/>
      </c>
      <c r="H653" s="17" t="n"/>
    </row>
    <row r="654">
      <c r="A654" s="26" t="n"/>
      <c r="B654" s="17" t="n"/>
      <c r="C654" s="17" t="n"/>
      <c r="D654" s="18" t="n"/>
      <c r="E654" s="18" t="n"/>
      <c r="F654" s="18">
        <f>IF(OR(D654="",E654=""),"",ROUND(E654-D654,2))</f>
        <v/>
      </c>
      <c r="G654" s="17">
        <f>IF(F654="","",IF(ABS(F654)&lt;0.005,"CONFERE",IF(F654&lt;0,"FALTA","SOBRA")))</f>
        <v/>
      </c>
      <c r="H654" s="17" t="n"/>
    </row>
    <row r="655">
      <c r="A655" s="26" t="n"/>
      <c r="B655" s="17" t="n"/>
      <c r="C655" s="17" t="n"/>
      <c r="D655" s="18" t="n"/>
      <c r="E655" s="18" t="n"/>
      <c r="F655" s="18">
        <f>IF(OR(D655="",E655=""),"",ROUND(E655-D655,2))</f>
        <v/>
      </c>
      <c r="G655" s="17">
        <f>IF(F655="","",IF(ABS(F655)&lt;0.005,"CONFERE",IF(F655&lt;0,"FALTA","SOBRA")))</f>
        <v/>
      </c>
      <c r="H655" s="17" t="n"/>
    </row>
    <row r="656">
      <c r="A656" s="26" t="n"/>
      <c r="B656" s="17" t="n"/>
      <c r="C656" s="17" t="n"/>
      <c r="D656" s="18" t="n"/>
      <c r="E656" s="18" t="n"/>
      <c r="F656" s="18">
        <f>IF(OR(D656="",E656=""),"",ROUND(E656-D656,2))</f>
        <v/>
      </c>
      <c r="G656" s="17">
        <f>IF(F656="","",IF(ABS(F656)&lt;0.005,"CONFERE",IF(F656&lt;0,"FALTA","SOBRA")))</f>
        <v/>
      </c>
      <c r="H656" s="17" t="n"/>
    </row>
    <row r="657">
      <c r="A657" s="26" t="n"/>
      <c r="B657" s="17" t="n"/>
      <c r="C657" s="17" t="n"/>
      <c r="D657" s="18" t="n"/>
      <c r="E657" s="18" t="n"/>
      <c r="F657" s="18">
        <f>IF(OR(D657="",E657=""),"",ROUND(E657-D657,2))</f>
        <v/>
      </c>
      <c r="G657" s="17">
        <f>IF(F657="","",IF(ABS(F657)&lt;0.005,"CONFERE",IF(F657&lt;0,"FALTA","SOBRA")))</f>
        <v/>
      </c>
      <c r="H657" s="17" t="n"/>
    </row>
    <row r="658">
      <c r="A658" s="26" t="n"/>
      <c r="B658" s="17" t="n"/>
      <c r="C658" s="17" t="n"/>
      <c r="D658" s="18" t="n"/>
      <c r="E658" s="18" t="n"/>
      <c r="F658" s="18">
        <f>IF(OR(D658="",E658=""),"",ROUND(E658-D658,2))</f>
        <v/>
      </c>
      <c r="G658" s="17">
        <f>IF(F658="","",IF(ABS(F658)&lt;0.005,"CONFERE",IF(F658&lt;0,"FALTA","SOBRA")))</f>
        <v/>
      </c>
      <c r="H658" s="17" t="n"/>
    </row>
    <row r="659">
      <c r="A659" s="26" t="n"/>
      <c r="B659" s="17" t="n"/>
      <c r="C659" s="17" t="n"/>
      <c r="D659" s="18" t="n"/>
      <c r="E659" s="18" t="n"/>
      <c r="F659" s="18">
        <f>IF(OR(D659="",E659=""),"",ROUND(E659-D659,2))</f>
        <v/>
      </c>
      <c r="G659" s="17">
        <f>IF(F659="","",IF(ABS(F659)&lt;0.005,"CONFERE",IF(F659&lt;0,"FALTA","SOBRA")))</f>
        <v/>
      </c>
      <c r="H659" s="17" t="n"/>
    </row>
    <row r="660">
      <c r="A660" s="26" t="n"/>
      <c r="B660" s="17" t="n"/>
      <c r="C660" s="17" t="n"/>
      <c r="D660" s="18" t="n"/>
      <c r="E660" s="18" t="n"/>
      <c r="F660" s="18">
        <f>IF(OR(D660="",E660=""),"",ROUND(E660-D660,2))</f>
        <v/>
      </c>
      <c r="G660" s="17">
        <f>IF(F660="","",IF(ABS(F660)&lt;0.005,"CONFERE",IF(F660&lt;0,"FALTA","SOBRA")))</f>
        <v/>
      </c>
      <c r="H660" s="17" t="n"/>
    </row>
    <row r="661">
      <c r="A661" s="26" t="n"/>
      <c r="B661" s="17" t="n"/>
      <c r="C661" s="17" t="n"/>
      <c r="D661" s="18" t="n"/>
      <c r="E661" s="18" t="n"/>
      <c r="F661" s="18">
        <f>IF(OR(D661="",E661=""),"",ROUND(E661-D661,2))</f>
        <v/>
      </c>
      <c r="G661" s="17">
        <f>IF(F661="","",IF(ABS(F661)&lt;0.005,"CONFERE",IF(F661&lt;0,"FALTA","SOBRA")))</f>
        <v/>
      </c>
      <c r="H661" s="17" t="n"/>
    </row>
    <row r="662">
      <c r="A662" s="26" t="n"/>
      <c r="B662" s="17" t="n"/>
      <c r="C662" s="17" t="n"/>
      <c r="D662" s="18" t="n"/>
      <c r="E662" s="18" t="n"/>
      <c r="F662" s="18">
        <f>IF(OR(D662="",E662=""),"",ROUND(E662-D662,2))</f>
        <v/>
      </c>
      <c r="G662" s="17">
        <f>IF(F662="","",IF(ABS(F662)&lt;0.005,"CONFERE",IF(F662&lt;0,"FALTA","SOBRA")))</f>
        <v/>
      </c>
      <c r="H662" s="17" t="n"/>
    </row>
    <row r="663">
      <c r="A663" s="26" t="n"/>
      <c r="B663" s="17" t="n"/>
      <c r="C663" s="17" t="n"/>
      <c r="D663" s="18" t="n"/>
      <c r="E663" s="18" t="n"/>
      <c r="F663" s="18">
        <f>IF(OR(D663="",E663=""),"",ROUND(E663-D663,2))</f>
        <v/>
      </c>
      <c r="G663" s="17">
        <f>IF(F663="","",IF(ABS(F663)&lt;0.005,"CONFERE",IF(F663&lt;0,"FALTA","SOBRA")))</f>
        <v/>
      </c>
      <c r="H663" s="17" t="n"/>
    </row>
    <row r="664">
      <c r="A664" s="26" t="n"/>
      <c r="B664" s="17" t="n"/>
      <c r="C664" s="17" t="n"/>
      <c r="D664" s="18" t="n"/>
      <c r="E664" s="18" t="n"/>
      <c r="F664" s="18">
        <f>IF(OR(D664="",E664=""),"",ROUND(E664-D664,2))</f>
        <v/>
      </c>
      <c r="G664" s="17">
        <f>IF(F664="","",IF(ABS(F664)&lt;0.005,"CONFERE",IF(F664&lt;0,"FALTA","SOBRA")))</f>
        <v/>
      </c>
      <c r="H664" s="17" t="n"/>
    </row>
    <row r="665">
      <c r="A665" s="26" t="n"/>
      <c r="B665" s="17" t="n"/>
      <c r="C665" s="17" t="n"/>
      <c r="D665" s="18" t="n"/>
      <c r="E665" s="18" t="n"/>
      <c r="F665" s="18">
        <f>IF(OR(D665="",E665=""),"",ROUND(E665-D665,2))</f>
        <v/>
      </c>
      <c r="G665" s="17">
        <f>IF(F665="","",IF(ABS(F665)&lt;0.005,"CONFERE",IF(F665&lt;0,"FALTA","SOBRA")))</f>
        <v/>
      </c>
      <c r="H665" s="17" t="n"/>
    </row>
    <row r="666">
      <c r="A666" s="26" t="n"/>
      <c r="B666" s="17" t="n"/>
      <c r="C666" s="17" t="n"/>
      <c r="D666" s="18" t="n"/>
      <c r="E666" s="18" t="n"/>
      <c r="F666" s="18">
        <f>IF(OR(D666="",E666=""),"",ROUND(E666-D666,2))</f>
        <v/>
      </c>
      <c r="G666" s="17">
        <f>IF(F666="","",IF(ABS(F666)&lt;0.005,"CONFERE",IF(F666&lt;0,"FALTA","SOBRA")))</f>
        <v/>
      </c>
      <c r="H666" s="17" t="n"/>
    </row>
    <row r="667">
      <c r="A667" s="26" t="n"/>
      <c r="B667" s="17" t="n"/>
      <c r="C667" s="17" t="n"/>
      <c r="D667" s="18" t="n"/>
      <c r="E667" s="18" t="n"/>
      <c r="F667" s="18">
        <f>IF(OR(D667="",E667=""),"",ROUND(E667-D667,2))</f>
        <v/>
      </c>
      <c r="G667" s="17">
        <f>IF(F667="","",IF(ABS(F667)&lt;0.005,"CONFERE",IF(F667&lt;0,"FALTA","SOBRA")))</f>
        <v/>
      </c>
      <c r="H667" s="17" t="n"/>
    </row>
    <row r="668">
      <c r="A668" s="26" t="n"/>
      <c r="B668" s="17" t="n"/>
      <c r="C668" s="17" t="n"/>
      <c r="D668" s="18" t="n"/>
      <c r="E668" s="18" t="n"/>
      <c r="F668" s="18">
        <f>IF(OR(D668="",E668=""),"",ROUND(E668-D668,2))</f>
        <v/>
      </c>
      <c r="G668" s="17">
        <f>IF(F668="","",IF(ABS(F668)&lt;0.005,"CONFERE",IF(F668&lt;0,"FALTA","SOBRA")))</f>
        <v/>
      </c>
      <c r="H668" s="17" t="n"/>
    </row>
    <row r="669">
      <c r="A669" s="26" t="n"/>
      <c r="B669" s="17" t="n"/>
      <c r="C669" s="17" t="n"/>
      <c r="D669" s="18" t="n"/>
      <c r="E669" s="18" t="n"/>
      <c r="F669" s="18">
        <f>IF(OR(D669="",E669=""),"",ROUND(E669-D669,2))</f>
        <v/>
      </c>
      <c r="G669" s="17">
        <f>IF(F669="","",IF(ABS(F669)&lt;0.005,"CONFERE",IF(F669&lt;0,"FALTA","SOBRA")))</f>
        <v/>
      </c>
      <c r="H669" s="17" t="n"/>
    </row>
    <row r="670">
      <c r="A670" s="26" t="n"/>
      <c r="B670" s="17" t="n"/>
      <c r="C670" s="17" t="n"/>
      <c r="D670" s="18" t="n"/>
      <c r="E670" s="18" t="n"/>
      <c r="F670" s="18">
        <f>IF(OR(D670="",E670=""),"",ROUND(E670-D670,2))</f>
        <v/>
      </c>
      <c r="G670" s="17">
        <f>IF(F670="","",IF(ABS(F670)&lt;0.005,"CONFERE",IF(F670&lt;0,"FALTA","SOBRA")))</f>
        <v/>
      </c>
      <c r="H670" s="17" t="n"/>
    </row>
    <row r="671">
      <c r="A671" s="26" t="n"/>
      <c r="B671" s="17" t="n"/>
      <c r="C671" s="17" t="n"/>
      <c r="D671" s="18" t="n"/>
      <c r="E671" s="18" t="n"/>
      <c r="F671" s="18">
        <f>IF(OR(D671="",E671=""),"",ROUND(E671-D671,2))</f>
        <v/>
      </c>
      <c r="G671" s="17">
        <f>IF(F671="","",IF(ABS(F671)&lt;0.005,"CONFERE",IF(F671&lt;0,"FALTA","SOBRA")))</f>
        <v/>
      </c>
      <c r="H671" s="17" t="n"/>
    </row>
    <row r="672">
      <c r="A672" s="26" t="n"/>
      <c r="B672" s="17" t="n"/>
      <c r="C672" s="17" t="n"/>
      <c r="D672" s="18" t="n"/>
      <c r="E672" s="18" t="n"/>
      <c r="F672" s="18">
        <f>IF(OR(D672="",E672=""),"",ROUND(E672-D672,2))</f>
        <v/>
      </c>
      <c r="G672" s="17">
        <f>IF(F672="","",IF(ABS(F672)&lt;0.005,"CONFERE",IF(F672&lt;0,"FALTA","SOBRA")))</f>
        <v/>
      </c>
      <c r="H672" s="17" t="n"/>
    </row>
    <row r="673">
      <c r="A673" s="26" t="n"/>
      <c r="B673" s="17" t="n"/>
      <c r="C673" s="17" t="n"/>
      <c r="D673" s="18" t="n"/>
      <c r="E673" s="18" t="n"/>
      <c r="F673" s="18">
        <f>IF(OR(D673="",E673=""),"",ROUND(E673-D673,2))</f>
        <v/>
      </c>
      <c r="G673" s="17">
        <f>IF(F673="","",IF(ABS(F673)&lt;0.005,"CONFERE",IF(F673&lt;0,"FALTA","SOBRA")))</f>
        <v/>
      </c>
      <c r="H673" s="17" t="n"/>
    </row>
    <row r="674">
      <c r="A674" s="26" t="n"/>
      <c r="B674" s="17" t="n"/>
      <c r="C674" s="17" t="n"/>
      <c r="D674" s="18" t="n"/>
      <c r="E674" s="18" t="n"/>
      <c r="F674" s="18">
        <f>IF(OR(D674="",E674=""),"",ROUND(E674-D674,2))</f>
        <v/>
      </c>
      <c r="G674" s="17">
        <f>IF(F674="","",IF(ABS(F674)&lt;0.005,"CONFERE",IF(F674&lt;0,"FALTA","SOBRA")))</f>
        <v/>
      </c>
      <c r="H674" s="17" t="n"/>
    </row>
    <row r="675">
      <c r="A675" s="26" t="n"/>
      <c r="B675" s="17" t="n"/>
      <c r="C675" s="17" t="n"/>
      <c r="D675" s="18" t="n"/>
      <c r="E675" s="18" t="n"/>
      <c r="F675" s="18">
        <f>IF(OR(D675="",E675=""),"",ROUND(E675-D675,2))</f>
        <v/>
      </c>
      <c r="G675" s="17">
        <f>IF(F675="","",IF(ABS(F675)&lt;0.005,"CONFERE",IF(F675&lt;0,"FALTA","SOBRA")))</f>
        <v/>
      </c>
      <c r="H675" s="17" t="n"/>
    </row>
    <row r="676">
      <c r="A676" s="26" t="n"/>
      <c r="B676" s="17" t="n"/>
      <c r="C676" s="17" t="n"/>
      <c r="D676" s="18" t="n"/>
      <c r="E676" s="18" t="n"/>
      <c r="F676" s="18">
        <f>IF(OR(D676="",E676=""),"",ROUND(E676-D676,2))</f>
        <v/>
      </c>
      <c r="G676" s="17">
        <f>IF(F676="","",IF(ABS(F676)&lt;0.005,"CONFERE",IF(F676&lt;0,"FALTA","SOBRA")))</f>
        <v/>
      </c>
      <c r="H676" s="17" t="n"/>
    </row>
    <row r="677">
      <c r="A677" s="26" t="n"/>
      <c r="B677" s="17" t="n"/>
      <c r="C677" s="17" t="n"/>
      <c r="D677" s="18" t="n"/>
      <c r="E677" s="18" t="n"/>
      <c r="F677" s="18">
        <f>IF(OR(D677="",E677=""),"",ROUND(E677-D677,2))</f>
        <v/>
      </c>
      <c r="G677" s="17">
        <f>IF(F677="","",IF(ABS(F677)&lt;0.005,"CONFERE",IF(F677&lt;0,"FALTA","SOBRA")))</f>
        <v/>
      </c>
      <c r="H677" s="17" t="n"/>
    </row>
    <row r="678">
      <c r="A678" s="26" t="n"/>
      <c r="B678" s="17" t="n"/>
      <c r="C678" s="17" t="n"/>
      <c r="D678" s="18" t="n"/>
      <c r="E678" s="18" t="n"/>
      <c r="F678" s="18">
        <f>IF(OR(D678="",E678=""),"",ROUND(E678-D678,2))</f>
        <v/>
      </c>
      <c r="G678" s="17">
        <f>IF(F678="","",IF(ABS(F678)&lt;0.005,"CONFERE",IF(F678&lt;0,"FALTA","SOBRA")))</f>
        <v/>
      </c>
      <c r="H678" s="17" t="n"/>
    </row>
    <row r="679">
      <c r="A679" s="26" t="n"/>
      <c r="B679" s="17" t="n"/>
      <c r="C679" s="17" t="n"/>
      <c r="D679" s="18" t="n"/>
      <c r="E679" s="18" t="n"/>
      <c r="F679" s="18">
        <f>IF(OR(D679="",E679=""),"",ROUND(E679-D679,2))</f>
        <v/>
      </c>
      <c r="G679" s="17">
        <f>IF(F679="","",IF(ABS(F679)&lt;0.005,"CONFERE",IF(F679&lt;0,"FALTA","SOBRA")))</f>
        <v/>
      </c>
      <c r="H679" s="17" t="n"/>
    </row>
    <row r="680">
      <c r="A680" s="26" t="n"/>
      <c r="B680" s="17" t="n"/>
      <c r="C680" s="17" t="n"/>
      <c r="D680" s="18" t="n"/>
      <c r="E680" s="18" t="n"/>
      <c r="F680" s="18">
        <f>IF(OR(D680="",E680=""),"",ROUND(E680-D680,2))</f>
        <v/>
      </c>
      <c r="G680" s="17">
        <f>IF(F680="","",IF(ABS(F680)&lt;0.005,"CONFERE",IF(F680&lt;0,"FALTA","SOBRA")))</f>
        <v/>
      </c>
      <c r="H680" s="17" t="n"/>
    </row>
    <row r="681">
      <c r="A681" s="26" t="n"/>
      <c r="B681" s="17" t="n"/>
      <c r="C681" s="17" t="n"/>
      <c r="D681" s="18" t="n"/>
      <c r="E681" s="18" t="n"/>
      <c r="F681" s="18">
        <f>IF(OR(D681="",E681=""),"",ROUND(E681-D681,2))</f>
        <v/>
      </c>
      <c r="G681" s="17">
        <f>IF(F681="","",IF(ABS(F681)&lt;0.005,"CONFERE",IF(F681&lt;0,"FALTA","SOBRA")))</f>
        <v/>
      </c>
      <c r="H681" s="17" t="n"/>
    </row>
    <row r="682">
      <c r="A682" s="26" t="n"/>
      <c r="B682" s="17" t="n"/>
      <c r="C682" s="17" t="n"/>
      <c r="D682" s="18" t="n"/>
      <c r="E682" s="18" t="n"/>
      <c r="F682" s="18">
        <f>IF(OR(D682="",E682=""),"",ROUND(E682-D682,2))</f>
        <v/>
      </c>
      <c r="G682" s="17">
        <f>IF(F682="","",IF(ABS(F682)&lt;0.005,"CONFERE",IF(F682&lt;0,"FALTA","SOBRA")))</f>
        <v/>
      </c>
      <c r="H682" s="17" t="n"/>
    </row>
    <row r="683">
      <c r="A683" s="26" t="n"/>
      <c r="B683" s="17" t="n"/>
      <c r="C683" s="17" t="n"/>
      <c r="D683" s="18" t="n"/>
      <c r="E683" s="18" t="n"/>
      <c r="F683" s="18">
        <f>IF(OR(D683="",E683=""),"",ROUND(E683-D683,2))</f>
        <v/>
      </c>
      <c r="G683" s="17">
        <f>IF(F683="","",IF(ABS(F683)&lt;0.005,"CONFERE",IF(F683&lt;0,"FALTA","SOBRA")))</f>
        <v/>
      </c>
      <c r="H683" s="17" t="n"/>
    </row>
    <row r="684">
      <c r="A684" s="26" t="n"/>
      <c r="B684" s="17" t="n"/>
      <c r="C684" s="17" t="n"/>
      <c r="D684" s="18" t="n"/>
      <c r="E684" s="18" t="n"/>
      <c r="F684" s="18">
        <f>IF(OR(D684="",E684=""),"",ROUND(E684-D684,2))</f>
        <v/>
      </c>
      <c r="G684" s="17">
        <f>IF(F684="","",IF(ABS(F684)&lt;0.005,"CONFERE",IF(F684&lt;0,"FALTA","SOBRA")))</f>
        <v/>
      </c>
      <c r="H684" s="17" t="n"/>
    </row>
    <row r="685">
      <c r="A685" s="26" t="n"/>
      <c r="B685" s="17" t="n"/>
      <c r="C685" s="17" t="n"/>
      <c r="D685" s="18" t="n"/>
      <c r="E685" s="18" t="n"/>
      <c r="F685" s="18">
        <f>IF(OR(D685="",E685=""),"",ROUND(E685-D685,2))</f>
        <v/>
      </c>
      <c r="G685" s="17">
        <f>IF(F685="","",IF(ABS(F685)&lt;0.005,"CONFERE",IF(F685&lt;0,"FALTA","SOBRA")))</f>
        <v/>
      </c>
      <c r="H685" s="17" t="n"/>
    </row>
    <row r="686">
      <c r="A686" s="26" t="n"/>
      <c r="B686" s="17" t="n"/>
      <c r="C686" s="17" t="n"/>
      <c r="D686" s="18" t="n"/>
      <c r="E686" s="18" t="n"/>
      <c r="F686" s="18">
        <f>IF(OR(D686="",E686=""),"",ROUND(E686-D686,2))</f>
        <v/>
      </c>
      <c r="G686" s="17">
        <f>IF(F686="","",IF(ABS(F686)&lt;0.005,"CONFERE",IF(F686&lt;0,"FALTA","SOBRA")))</f>
        <v/>
      </c>
      <c r="H686" s="17" t="n"/>
    </row>
    <row r="687">
      <c r="A687" s="26" t="n"/>
      <c r="B687" s="17" t="n"/>
      <c r="C687" s="17" t="n"/>
      <c r="D687" s="18" t="n"/>
      <c r="E687" s="18" t="n"/>
      <c r="F687" s="18">
        <f>IF(OR(D687="",E687=""),"",ROUND(E687-D687,2))</f>
        <v/>
      </c>
      <c r="G687" s="17">
        <f>IF(F687="","",IF(ABS(F687)&lt;0.005,"CONFERE",IF(F687&lt;0,"FALTA","SOBRA")))</f>
        <v/>
      </c>
      <c r="H687" s="17" t="n"/>
    </row>
    <row r="688">
      <c r="A688" s="26" t="n"/>
      <c r="B688" s="17" t="n"/>
      <c r="C688" s="17" t="n"/>
      <c r="D688" s="18" t="n"/>
      <c r="E688" s="18" t="n"/>
      <c r="F688" s="18">
        <f>IF(OR(D688="",E688=""),"",ROUND(E688-D688,2))</f>
        <v/>
      </c>
      <c r="G688" s="17">
        <f>IF(F688="","",IF(ABS(F688)&lt;0.005,"CONFERE",IF(F688&lt;0,"FALTA","SOBRA")))</f>
        <v/>
      </c>
      <c r="H688" s="17" t="n"/>
    </row>
    <row r="689">
      <c r="A689" s="26" t="n"/>
      <c r="B689" s="17" t="n"/>
      <c r="C689" s="17" t="n"/>
      <c r="D689" s="18" t="n"/>
      <c r="E689" s="18" t="n"/>
      <c r="F689" s="18">
        <f>IF(OR(D689="",E689=""),"",ROUND(E689-D689,2))</f>
        <v/>
      </c>
      <c r="G689" s="17">
        <f>IF(F689="","",IF(ABS(F689)&lt;0.005,"CONFERE",IF(F689&lt;0,"FALTA","SOBRA")))</f>
        <v/>
      </c>
      <c r="H689" s="17" t="n"/>
    </row>
    <row r="690">
      <c r="A690" s="26" t="n"/>
      <c r="B690" s="17" t="n"/>
      <c r="C690" s="17" t="n"/>
      <c r="D690" s="18" t="n"/>
      <c r="E690" s="18" t="n"/>
      <c r="F690" s="18">
        <f>IF(OR(D690="",E690=""),"",ROUND(E690-D690,2))</f>
        <v/>
      </c>
      <c r="G690" s="17">
        <f>IF(F690="","",IF(ABS(F690)&lt;0.005,"CONFERE",IF(F690&lt;0,"FALTA","SOBRA")))</f>
        <v/>
      </c>
      <c r="H690" s="17" t="n"/>
    </row>
    <row r="691">
      <c r="A691" s="26" t="n"/>
      <c r="B691" s="17" t="n"/>
      <c r="C691" s="17" t="n"/>
      <c r="D691" s="18" t="n"/>
      <c r="E691" s="18" t="n"/>
      <c r="F691" s="18">
        <f>IF(OR(D691="",E691=""),"",ROUND(E691-D691,2))</f>
        <v/>
      </c>
      <c r="G691" s="17">
        <f>IF(F691="","",IF(ABS(F691)&lt;0.005,"CONFERE",IF(F691&lt;0,"FALTA","SOBRA")))</f>
        <v/>
      </c>
      <c r="H691" s="17" t="n"/>
    </row>
    <row r="692">
      <c r="A692" s="26" t="n"/>
      <c r="B692" s="17" t="n"/>
      <c r="C692" s="17" t="n"/>
      <c r="D692" s="18" t="n"/>
      <c r="E692" s="18" t="n"/>
      <c r="F692" s="18">
        <f>IF(OR(D692="",E692=""),"",ROUND(E692-D692,2))</f>
        <v/>
      </c>
      <c r="G692" s="17">
        <f>IF(F692="","",IF(ABS(F692)&lt;0.005,"CONFERE",IF(F692&lt;0,"FALTA","SOBRA")))</f>
        <v/>
      </c>
      <c r="H692" s="17" t="n"/>
    </row>
    <row r="693">
      <c r="A693" s="26" t="n"/>
      <c r="B693" s="17" t="n"/>
      <c r="C693" s="17" t="n"/>
      <c r="D693" s="18" t="n"/>
      <c r="E693" s="18" t="n"/>
      <c r="F693" s="18">
        <f>IF(OR(D693="",E693=""),"",ROUND(E693-D693,2))</f>
        <v/>
      </c>
      <c r="G693" s="17">
        <f>IF(F693="","",IF(ABS(F693)&lt;0.005,"CONFERE",IF(F693&lt;0,"FALTA","SOBRA")))</f>
        <v/>
      </c>
      <c r="H693" s="17" t="n"/>
    </row>
    <row r="694">
      <c r="A694" s="26" t="n"/>
      <c r="B694" s="17" t="n"/>
      <c r="C694" s="17" t="n"/>
      <c r="D694" s="18" t="n"/>
      <c r="E694" s="18" t="n"/>
      <c r="F694" s="18">
        <f>IF(OR(D694="",E694=""),"",ROUND(E694-D694,2))</f>
        <v/>
      </c>
      <c r="G694" s="17">
        <f>IF(F694="","",IF(ABS(F694)&lt;0.005,"CONFERE",IF(F694&lt;0,"FALTA","SOBRA")))</f>
        <v/>
      </c>
      <c r="H694" s="17" t="n"/>
    </row>
    <row r="695">
      <c r="A695" s="26" t="n"/>
      <c r="B695" s="17" t="n"/>
      <c r="C695" s="17" t="n"/>
      <c r="D695" s="18" t="n"/>
      <c r="E695" s="18" t="n"/>
      <c r="F695" s="18">
        <f>IF(OR(D695="",E695=""),"",ROUND(E695-D695,2))</f>
        <v/>
      </c>
      <c r="G695" s="17">
        <f>IF(F695="","",IF(ABS(F695)&lt;0.005,"CONFERE",IF(F695&lt;0,"FALTA","SOBRA")))</f>
        <v/>
      </c>
      <c r="H695" s="17" t="n"/>
    </row>
    <row r="696">
      <c r="A696" s="26" t="n"/>
      <c r="B696" s="17" t="n"/>
      <c r="C696" s="17" t="n"/>
      <c r="D696" s="18" t="n"/>
      <c r="E696" s="18" t="n"/>
      <c r="F696" s="18">
        <f>IF(OR(D696="",E696=""),"",ROUND(E696-D696,2))</f>
        <v/>
      </c>
      <c r="G696" s="17">
        <f>IF(F696="","",IF(ABS(F696)&lt;0.005,"CONFERE",IF(F696&lt;0,"FALTA","SOBRA")))</f>
        <v/>
      </c>
      <c r="H696" s="17" t="n"/>
    </row>
    <row r="697">
      <c r="A697" s="26" t="n"/>
      <c r="B697" s="17" t="n"/>
      <c r="C697" s="17" t="n"/>
      <c r="D697" s="18" t="n"/>
      <c r="E697" s="18" t="n"/>
      <c r="F697" s="18">
        <f>IF(OR(D697="",E697=""),"",ROUND(E697-D697,2))</f>
        <v/>
      </c>
      <c r="G697" s="17">
        <f>IF(F697="","",IF(ABS(F697)&lt;0.005,"CONFERE",IF(F697&lt;0,"FALTA","SOBRA")))</f>
        <v/>
      </c>
      <c r="H697" s="17" t="n"/>
    </row>
    <row r="698">
      <c r="A698" s="26" t="n"/>
      <c r="B698" s="17" t="n"/>
      <c r="C698" s="17" t="n"/>
      <c r="D698" s="18" t="n"/>
      <c r="E698" s="18" t="n"/>
      <c r="F698" s="18">
        <f>IF(OR(D698="",E698=""),"",ROUND(E698-D698,2))</f>
        <v/>
      </c>
      <c r="G698" s="17">
        <f>IF(F698="","",IF(ABS(F698)&lt;0.005,"CONFERE",IF(F698&lt;0,"FALTA","SOBRA")))</f>
        <v/>
      </c>
      <c r="H698" s="17" t="n"/>
    </row>
    <row r="699">
      <c r="A699" s="26" t="n"/>
      <c r="B699" s="17" t="n"/>
      <c r="C699" s="17" t="n"/>
      <c r="D699" s="18" t="n"/>
      <c r="E699" s="18" t="n"/>
      <c r="F699" s="18">
        <f>IF(OR(D699="",E699=""),"",ROUND(E699-D699,2))</f>
        <v/>
      </c>
      <c r="G699" s="17">
        <f>IF(F699="","",IF(ABS(F699)&lt;0.005,"CONFERE",IF(F699&lt;0,"FALTA","SOBRA")))</f>
        <v/>
      </c>
      <c r="H699" s="17" t="n"/>
    </row>
    <row r="700">
      <c r="A700" s="26" t="n"/>
      <c r="B700" s="17" t="n"/>
      <c r="C700" s="17" t="n"/>
      <c r="D700" s="18" t="n"/>
      <c r="E700" s="18" t="n"/>
      <c r="F700" s="18">
        <f>IF(OR(D700="",E700=""),"",ROUND(E700-D700,2))</f>
        <v/>
      </c>
      <c r="G700" s="17">
        <f>IF(F700="","",IF(ABS(F700)&lt;0.005,"CONFERE",IF(F700&lt;0,"FALTA","SOBRA")))</f>
        <v/>
      </c>
      <c r="H700" s="17" t="n"/>
    </row>
    <row r="701">
      <c r="A701" s="26" t="n"/>
      <c r="B701" s="17" t="n"/>
      <c r="C701" s="17" t="n"/>
      <c r="D701" s="18" t="n"/>
      <c r="E701" s="18" t="n"/>
      <c r="F701" s="18">
        <f>IF(OR(D701="",E701=""),"",ROUND(E701-D701,2))</f>
        <v/>
      </c>
      <c r="G701" s="17">
        <f>IF(F701="","",IF(ABS(F701)&lt;0.005,"CONFERE",IF(F701&lt;0,"FALTA","SOBRA")))</f>
        <v/>
      </c>
      <c r="H701" s="17" t="n"/>
    </row>
    <row r="702">
      <c r="A702" s="26" t="n"/>
      <c r="B702" s="17" t="n"/>
      <c r="C702" s="17" t="n"/>
      <c r="D702" s="18" t="n"/>
      <c r="E702" s="18" t="n"/>
      <c r="F702" s="18">
        <f>IF(OR(D702="",E702=""),"",ROUND(E702-D702,2))</f>
        <v/>
      </c>
      <c r="G702" s="17">
        <f>IF(F702="","",IF(ABS(F702)&lt;0.005,"CONFERE",IF(F702&lt;0,"FALTA","SOBRA")))</f>
        <v/>
      </c>
      <c r="H702" s="17" t="n"/>
    </row>
    <row r="703">
      <c r="A703" s="26" t="n"/>
      <c r="B703" s="17" t="n"/>
      <c r="C703" s="17" t="n"/>
      <c r="D703" s="18" t="n"/>
      <c r="E703" s="18" t="n"/>
      <c r="F703" s="18">
        <f>IF(OR(D703="",E703=""),"",ROUND(E703-D703,2))</f>
        <v/>
      </c>
      <c r="G703" s="17">
        <f>IF(F703="","",IF(ABS(F703)&lt;0.005,"CONFERE",IF(F703&lt;0,"FALTA","SOBRA")))</f>
        <v/>
      </c>
      <c r="H703" s="17" t="n"/>
    </row>
    <row r="704">
      <c r="A704" s="26" t="n"/>
      <c r="B704" s="17" t="n"/>
      <c r="C704" s="17" t="n"/>
      <c r="D704" s="18" t="n"/>
      <c r="E704" s="18" t="n"/>
      <c r="F704" s="18">
        <f>IF(OR(D704="",E704=""),"",ROUND(E704-D704,2))</f>
        <v/>
      </c>
      <c r="G704" s="17">
        <f>IF(F704="","",IF(ABS(F704)&lt;0.005,"CONFERE",IF(F704&lt;0,"FALTA","SOBRA")))</f>
        <v/>
      </c>
      <c r="H704" s="17" t="n"/>
    </row>
    <row r="705">
      <c r="A705" s="26" t="n"/>
      <c r="B705" s="17" t="n"/>
      <c r="C705" s="17" t="n"/>
      <c r="D705" s="18" t="n"/>
      <c r="E705" s="18" t="n"/>
      <c r="F705" s="18">
        <f>IF(OR(D705="",E705=""),"",ROUND(E705-D705,2))</f>
        <v/>
      </c>
      <c r="G705" s="17">
        <f>IF(F705="","",IF(ABS(F705)&lt;0.005,"CONFERE",IF(F705&lt;0,"FALTA","SOBRA")))</f>
        <v/>
      </c>
      <c r="H705" s="17" t="n"/>
    </row>
    <row r="706">
      <c r="A706" s="26" t="n"/>
      <c r="B706" s="17" t="n"/>
      <c r="C706" s="17" t="n"/>
      <c r="D706" s="18" t="n"/>
      <c r="E706" s="18" t="n"/>
      <c r="F706" s="18">
        <f>IF(OR(D706="",E706=""),"",ROUND(E706-D706,2))</f>
        <v/>
      </c>
      <c r="G706" s="17">
        <f>IF(F706="","",IF(ABS(F706)&lt;0.005,"CONFERE",IF(F706&lt;0,"FALTA","SOBRA")))</f>
        <v/>
      </c>
      <c r="H706" s="17" t="n"/>
    </row>
    <row r="707">
      <c r="A707" s="26" t="n"/>
      <c r="B707" s="17" t="n"/>
      <c r="C707" s="17" t="n"/>
      <c r="D707" s="18" t="n"/>
      <c r="E707" s="18" t="n"/>
      <c r="F707" s="18">
        <f>IF(OR(D707="",E707=""),"",ROUND(E707-D707,2))</f>
        <v/>
      </c>
      <c r="G707" s="17">
        <f>IF(F707="","",IF(ABS(F707)&lt;0.005,"CONFERE",IF(F707&lt;0,"FALTA","SOBRA")))</f>
        <v/>
      </c>
      <c r="H707" s="17" t="n"/>
    </row>
    <row r="708">
      <c r="A708" s="26" t="n"/>
      <c r="B708" s="17" t="n"/>
      <c r="C708" s="17" t="n"/>
      <c r="D708" s="18" t="n"/>
      <c r="E708" s="18" t="n"/>
      <c r="F708" s="18">
        <f>IF(OR(D708="",E708=""),"",ROUND(E708-D708,2))</f>
        <v/>
      </c>
      <c r="G708" s="17">
        <f>IF(F708="","",IF(ABS(F708)&lt;0.005,"CONFERE",IF(F708&lt;0,"FALTA","SOBRA")))</f>
        <v/>
      </c>
      <c r="H708" s="17" t="n"/>
    </row>
    <row r="709">
      <c r="A709" s="26" t="n"/>
      <c r="B709" s="17" t="n"/>
      <c r="C709" s="17" t="n"/>
      <c r="D709" s="18" t="n"/>
      <c r="E709" s="18" t="n"/>
      <c r="F709" s="18">
        <f>IF(OR(D709="",E709=""),"",ROUND(E709-D709,2))</f>
        <v/>
      </c>
      <c r="G709" s="17">
        <f>IF(F709="","",IF(ABS(F709)&lt;0.005,"CONFERE",IF(F709&lt;0,"FALTA","SOBRA")))</f>
        <v/>
      </c>
      <c r="H709" s="17" t="n"/>
    </row>
    <row r="710">
      <c r="A710" s="26" t="n"/>
      <c r="B710" s="17" t="n"/>
      <c r="C710" s="17" t="n"/>
      <c r="D710" s="18" t="n"/>
      <c r="E710" s="18" t="n"/>
      <c r="F710" s="18">
        <f>IF(OR(D710="",E710=""),"",ROUND(E710-D710,2))</f>
        <v/>
      </c>
      <c r="G710" s="17">
        <f>IF(F710="","",IF(ABS(F710)&lt;0.005,"CONFERE",IF(F710&lt;0,"FALTA","SOBRA")))</f>
        <v/>
      </c>
      <c r="H710" s="17" t="n"/>
    </row>
    <row r="711">
      <c r="A711" s="26" t="n"/>
      <c r="B711" s="17" t="n"/>
      <c r="C711" s="17" t="n"/>
      <c r="D711" s="18" t="n"/>
      <c r="E711" s="18" t="n"/>
      <c r="F711" s="18">
        <f>IF(OR(D711="",E711=""),"",ROUND(E711-D711,2))</f>
        <v/>
      </c>
      <c r="G711" s="17">
        <f>IF(F711="","",IF(ABS(F711)&lt;0.005,"CONFERE",IF(F711&lt;0,"FALTA","SOBRA")))</f>
        <v/>
      </c>
      <c r="H711" s="17" t="n"/>
    </row>
    <row r="712">
      <c r="A712" s="26" t="n"/>
      <c r="B712" s="17" t="n"/>
      <c r="C712" s="17" t="n"/>
      <c r="D712" s="18" t="n"/>
      <c r="E712" s="18" t="n"/>
      <c r="F712" s="18">
        <f>IF(OR(D712="",E712=""),"",ROUND(E712-D712,2))</f>
        <v/>
      </c>
      <c r="G712" s="17">
        <f>IF(F712="","",IF(ABS(F712)&lt;0.005,"CONFERE",IF(F712&lt;0,"FALTA","SOBRA")))</f>
        <v/>
      </c>
      <c r="H712" s="17" t="n"/>
    </row>
    <row r="713">
      <c r="A713" s="26" t="n"/>
      <c r="B713" s="17" t="n"/>
      <c r="C713" s="17" t="n"/>
      <c r="D713" s="18" t="n"/>
      <c r="E713" s="18" t="n"/>
      <c r="F713" s="18">
        <f>IF(OR(D713="",E713=""),"",ROUND(E713-D713,2))</f>
        <v/>
      </c>
      <c r="G713" s="17">
        <f>IF(F713="","",IF(ABS(F713)&lt;0.005,"CONFERE",IF(F713&lt;0,"FALTA","SOBRA")))</f>
        <v/>
      </c>
      <c r="H713" s="17" t="n"/>
    </row>
    <row r="714">
      <c r="A714" s="26" t="n"/>
      <c r="B714" s="17" t="n"/>
      <c r="C714" s="17" t="n"/>
      <c r="D714" s="18" t="n"/>
      <c r="E714" s="18" t="n"/>
      <c r="F714" s="18">
        <f>IF(OR(D714="",E714=""),"",ROUND(E714-D714,2))</f>
        <v/>
      </c>
      <c r="G714" s="17">
        <f>IF(F714="","",IF(ABS(F714)&lt;0.005,"CONFERE",IF(F714&lt;0,"FALTA","SOBRA")))</f>
        <v/>
      </c>
      <c r="H714" s="17" t="n"/>
    </row>
    <row r="715">
      <c r="A715" s="26" t="n"/>
      <c r="B715" s="17" t="n"/>
      <c r="C715" s="17" t="n"/>
      <c r="D715" s="18" t="n"/>
      <c r="E715" s="18" t="n"/>
      <c r="F715" s="18">
        <f>IF(OR(D715="",E715=""),"",ROUND(E715-D715,2))</f>
        <v/>
      </c>
      <c r="G715" s="17">
        <f>IF(F715="","",IF(ABS(F715)&lt;0.005,"CONFERE",IF(F715&lt;0,"FALTA","SOBRA")))</f>
        <v/>
      </c>
      <c r="H715" s="17" t="n"/>
    </row>
    <row r="716">
      <c r="A716" s="26" t="n"/>
      <c r="B716" s="17" t="n"/>
      <c r="C716" s="17" t="n"/>
      <c r="D716" s="18" t="n"/>
      <c r="E716" s="18" t="n"/>
      <c r="F716" s="18">
        <f>IF(OR(D716="",E716=""),"",ROUND(E716-D716,2))</f>
        <v/>
      </c>
      <c r="G716" s="17">
        <f>IF(F716="","",IF(ABS(F716)&lt;0.005,"CONFERE",IF(F716&lt;0,"FALTA","SOBRA")))</f>
        <v/>
      </c>
      <c r="H716" s="17" t="n"/>
    </row>
    <row r="717">
      <c r="A717" s="26" t="n"/>
      <c r="B717" s="17" t="n"/>
      <c r="C717" s="17" t="n"/>
      <c r="D717" s="18" t="n"/>
      <c r="E717" s="18" t="n"/>
      <c r="F717" s="18">
        <f>IF(OR(D717="",E717=""),"",ROUND(E717-D717,2))</f>
        <v/>
      </c>
      <c r="G717" s="17">
        <f>IF(F717="","",IF(ABS(F717)&lt;0.005,"CONFERE",IF(F717&lt;0,"FALTA","SOBRA")))</f>
        <v/>
      </c>
      <c r="H717" s="17" t="n"/>
    </row>
    <row r="718">
      <c r="A718" s="26" t="n"/>
      <c r="B718" s="17" t="n"/>
      <c r="C718" s="17" t="n"/>
      <c r="D718" s="18" t="n"/>
      <c r="E718" s="18" t="n"/>
      <c r="F718" s="18">
        <f>IF(OR(D718="",E718=""),"",ROUND(E718-D718,2))</f>
        <v/>
      </c>
      <c r="G718" s="17">
        <f>IF(F718="","",IF(ABS(F718)&lt;0.005,"CONFERE",IF(F718&lt;0,"FALTA","SOBRA")))</f>
        <v/>
      </c>
      <c r="H718" s="17" t="n"/>
    </row>
    <row r="719">
      <c r="A719" s="26" t="n"/>
      <c r="B719" s="17" t="n"/>
      <c r="C719" s="17" t="n"/>
      <c r="D719" s="18" t="n"/>
      <c r="E719" s="18" t="n"/>
      <c r="F719" s="18">
        <f>IF(OR(D719="",E719=""),"",ROUND(E719-D719,2))</f>
        <v/>
      </c>
      <c r="G719" s="17">
        <f>IF(F719="","",IF(ABS(F719)&lt;0.005,"CONFERE",IF(F719&lt;0,"FALTA","SOBRA")))</f>
        <v/>
      </c>
      <c r="H719" s="17" t="n"/>
    </row>
    <row r="720">
      <c r="A720" s="26" t="n"/>
      <c r="B720" s="17" t="n"/>
      <c r="C720" s="17" t="n"/>
      <c r="D720" s="18" t="n"/>
      <c r="E720" s="18" t="n"/>
      <c r="F720" s="18">
        <f>IF(OR(D720="",E720=""),"",ROUND(E720-D720,2))</f>
        <v/>
      </c>
      <c r="G720" s="17">
        <f>IF(F720="","",IF(ABS(F720)&lt;0.005,"CONFERE",IF(F720&lt;0,"FALTA","SOBRA")))</f>
        <v/>
      </c>
      <c r="H720" s="17" t="n"/>
    </row>
    <row r="721">
      <c r="A721" s="26" t="n"/>
      <c r="B721" s="17" t="n"/>
      <c r="C721" s="17" t="n"/>
      <c r="D721" s="18" t="n"/>
      <c r="E721" s="18" t="n"/>
      <c r="F721" s="18">
        <f>IF(OR(D721="",E721=""),"",ROUND(E721-D721,2))</f>
        <v/>
      </c>
      <c r="G721" s="17">
        <f>IF(F721="","",IF(ABS(F721)&lt;0.005,"CONFERE",IF(F721&lt;0,"FALTA","SOBRA")))</f>
        <v/>
      </c>
      <c r="H721" s="17" t="n"/>
    </row>
    <row r="722">
      <c r="A722" s="26" t="n"/>
      <c r="B722" s="17" t="n"/>
      <c r="C722" s="17" t="n"/>
      <c r="D722" s="18" t="n"/>
      <c r="E722" s="18" t="n"/>
      <c r="F722" s="18">
        <f>IF(OR(D722="",E722=""),"",ROUND(E722-D722,2))</f>
        <v/>
      </c>
      <c r="G722" s="17">
        <f>IF(F722="","",IF(ABS(F722)&lt;0.005,"CONFERE",IF(F722&lt;0,"FALTA","SOBRA")))</f>
        <v/>
      </c>
      <c r="H722" s="17" t="n"/>
    </row>
    <row r="723">
      <c r="A723" s="26" t="n"/>
      <c r="B723" s="17" t="n"/>
      <c r="C723" s="17" t="n"/>
      <c r="D723" s="18" t="n"/>
      <c r="E723" s="18" t="n"/>
      <c r="F723" s="18">
        <f>IF(OR(D723="",E723=""),"",ROUND(E723-D723,2))</f>
        <v/>
      </c>
      <c r="G723" s="17">
        <f>IF(F723="","",IF(ABS(F723)&lt;0.005,"CONFERE",IF(F723&lt;0,"FALTA","SOBRA")))</f>
        <v/>
      </c>
      <c r="H723" s="17" t="n"/>
    </row>
    <row r="724">
      <c r="A724" s="26" t="n"/>
      <c r="B724" s="17" t="n"/>
      <c r="C724" s="17" t="n"/>
      <c r="D724" s="18" t="n"/>
      <c r="E724" s="18" t="n"/>
      <c r="F724" s="18">
        <f>IF(OR(D724="",E724=""),"",ROUND(E724-D724,2))</f>
        <v/>
      </c>
      <c r="G724" s="17">
        <f>IF(F724="","",IF(ABS(F724)&lt;0.005,"CONFERE",IF(F724&lt;0,"FALTA","SOBRA")))</f>
        <v/>
      </c>
      <c r="H724" s="17" t="n"/>
    </row>
    <row r="725">
      <c r="A725" s="26" t="n"/>
      <c r="B725" s="17" t="n"/>
      <c r="C725" s="17" t="n"/>
      <c r="D725" s="18" t="n"/>
      <c r="E725" s="18" t="n"/>
      <c r="F725" s="18">
        <f>IF(OR(D725="",E725=""),"",ROUND(E725-D725,2))</f>
        <v/>
      </c>
      <c r="G725" s="17">
        <f>IF(F725="","",IF(ABS(F725)&lt;0.005,"CONFERE",IF(F725&lt;0,"FALTA","SOBRA")))</f>
        <v/>
      </c>
      <c r="H725" s="17" t="n"/>
    </row>
    <row r="726">
      <c r="A726" s="26" t="n"/>
      <c r="B726" s="17" t="n"/>
      <c r="C726" s="17" t="n"/>
      <c r="D726" s="18" t="n"/>
      <c r="E726" s="18" t="n"/>
      <c r="F726" s="18">
        <f>IF(OR(D726="",E726=""),"",ROUND(E726-D726,2))</f>
        <v/>
      </c>
      <c r="G726" s="17">
        <f>IF(F726="","",IF(ABS(F726)&lt;0.005,"CONFERE",IF(F726&lt;0,"FALTA","SOBRA")))</f>
        <v/>
      </c>
      <c r="H726" s="17" t="n"/>
    </row>
    <row r="727">
      <c r="A727" s="26" t="n"/>
      <c r="B727" s="17" t="n"/>
      <c r="C727" s="17" t="n"/>
      <c r="D727" s="18" t="n"/>
      <c r="E727" s="18" t="n"/>
      <c r="F727" s="18">
        <f>IF(OR(D727="",E727=""),"",ROUND(E727-D727,2))</f>
        <v/>
      </c>
      <c r="G727" s="17">
        <f>IF(F727="","",IF(ABS(F727)&lt;0.005,"CONFERE",IF(F727&lt;0,"FALTA","SOBRA")))</f>
        <v/>
      </c>
      <c r="H727" s="17" t="n"/>
    </row>
    <row r="728">
      <c r="A728" s="26" t="n"/>
      <c r="B728" s="17" t="n"/>
      <c r="C728" s="17" t="n"/>
      <c r="D728" s="18" t="n"/>
      <c r="E728" s="18" t="n"/>
      <c r="F728" s="18">
        <f>IF(OR(D728="",E728=""),"",ROUND(E728-D728,2))</f>
        <v/>
      </c>
      <c r="G728" s="17">
        <f>IF(F728="","",IF(ABS(F728)&lt;0.005,"CONFERE",IF(F728&lt;0,"FALTA","SOBRA")))</f>
        <v/>
      </c>
      <c r="H728" s="17" t="n"/>
    </row>
    <row r="729">
      <c r="A729" s="26" t="n"/>
      <c r="B729" s="17" t="n"/>
      <c r="C729" s="17" t="n"/>
      <c r="D729" s="18" t="n"/>
      <c r="E729" s="18" t="n"/>
      <c r="F729" s="18">
        <f>IF(OR(D729="",E729=""),"",ROUND(E729-D729,2))</f>
        <v/>
      </c>
      <c r="G729" s="17">
        <f>IF(F729="","",IF(ABS(F729)&lt;0.005,"CONFERE",IF(F729&lt;0,"FALTA","SOBRA")))</f>
        <v/>
      </c>
      <c r="H729" s="17" t="n"/>
    </row>
    <row r="730">
      <c r="A730" s="26" t="n"/>
      <c r="B730" s="17" t="n"/>
      <c r="C730" s="17" t="n"/>
      <c r="D730" s="18" t="n"/>
      <c r="E730" s="18" t="n"/>
      <c r="F730" s="18">
        <f>IF(OR(D730="",E730=""),"",ROUND(E730-D730,2))</f>
        <v/>
      </c>
      <c r="G730" s="17">
        <f>IF(F730="","",IF(ABS(F730)&lt;0.005,"CONFERE",IF(F730&lt;0,"FALTA","SOBRA")))</f>
        <v/>
      </c>
      <c r="H730" s="17" t="n"/>
    </row>
    <row r="731">
      <c r="A731" s="26" t="n"/>
      <c r="B731" s="17" t="n"/>
      <c r="C731" s="17" t="n"/>
      <c r="D731" s="18" t="n"/>
      <c r="E731" s="18" t="n"/>
      <c r="F731" s="18">
        <f>IF(OR(D731="",E731=""),"",ROUND(E731-D731,2))</f>
        <v/>
      </c>
      <c r="G731" s="17">
        <f>IF(F731="","",IF(ABS(F731)&lt;0.005,"CONFERE",IF(F731&lt;0,"FALTA","SOBRA")))</f>
        <v/>
      </c>
      <c r="H731" s="17" t="n"/>
    </row>
    <row r="732">
      <c r="A732" s="26" t="n"/>
      <c r="B732" s="17" t="n"/>
      <c r="C732" s="17" t="n"/>
      <c r="D732" s="18" t="n"/>
      <c r="E732" s="18" t="n"/>
      <c r="F732" s="18">
        <f>IF(OR(D732="",E732=""),"",ROUND(E732-D732,2))</f>
        <v/>
      </c>
      <c r="G732" s="17">
        <f>IF(F732="","",IF(ABS(F732)&lt;0.005,"CONFERE",IF(F732&lt;0,"FALTA","SOBRA")))</f>
        <v/>
      </c>
      <c r="H732" s="17" t="n"/>
    </row>
    <row r="733">
      <c r="A733" s="26" t="n"/>
      <c r="B733" s="17" t="n"/>
      <c r="C733" s="17" t="n"/>
      <c r="D733" s="18" t="n"/>
      <c r="E733" s="18" t="n"/>
      <c r="F733" s="18">
        <f>IF(OR(D733="",E733=""),"",ROUND(E733-D733,2))</f>
        <v/>
      </c>
      <c r="G733" s="17">
        <f>IF(F733="","",IF(ABS(F733)&lt;0.005,"CONFERE",IF(F733&lt;0,"FALTA","SOBRA")))</f>
        <v/>
      </c>
      <c r="H733" s="17" t="n"/>
    </row>
    <row r="734">
      <c r="A734" s="26" t="n"/>
      <c r="B734" s="17" t="n"/>
      <c r="C734" s="17" t="n"/>
      <c r="D734" s="18" t="n"/>
      <c r="E734" s="18" t="n"/>
      <c r="F734" s="18">
        <f>IF(OR(D734="",E734=""),"",ROUND(E734-D734,2))</f>
        <v/>
      </c>
      <c r="G734" s="17">
        <f>IF(F734="","",IF(ABS(F734)&lt;0.005,"CONFERE",IF(F734&lt;0,"FALTA","SOBRA")))</f>
        <v/>
      </c>
      <c r="H734" s="17" t="n"/>
    </row>
    <row r="735">
      <c r="A735" s="26" t="n"/>
      <c r="B735" s="17" t="n"/>
      <c r="C735" s="17" t="n"/>
      <c r="D735" s="18" t="n"/>
      <c r="E735" s="18" t="n"/>
      <c r="F735" s="18">
        <f>IF(OR(D735="",E735=""),"",ROUND(E735-D735,2))</f>
        <v/>
      </c>
      <c r="G735" s="17">
        <f>IF(F735="","",IF(ABS(F735)&lt;0.005,"CONFERE",IF(F735&lt;0,"FALTA","SOBRA")))</f>
        <v/>
      </c>
      <c r="H735" s="17" t="n"/>
    </row>
    <row r="736">
      <c r="A736" s="26" t="n"/>
      <c r="B736" s="17" t="n"/>
      <c r="C736" s="17" t="n"/>
      <c r="D736" s="18" t="n"/>
      <c r="E736" s="18" t="n"/>
      <c r="F736" s="18">
        <f>IF(OR(D736="",E736=""),"",ROUND(E736-D736,2))</f>
        <v/>
      </c>
      <c r="G736" s="17">
        <f>IF(F736="","",IF(ABS(F736)&lt;0.005,"CONFERE",IF(F736&lt;0,"FALTA","SOBRA")))</f>
        <v/>
      </c>
      <c r="H736" s="17" t="n"/>
    </row>
    <row r="737">
      <c r="A737" s="26" t="n"/>
      <c r="B737" s="17" t="n"/>
      <c r="C737" s="17" t="n"/>
      <c r="D737" s="18" t="n"/>
      <c r="E737" s="18" t="n"/>
      <c r="F737" s="18">
        <f>IF(OR(D737="",E737=""),"",ROUND(E737-D737,2))</f>
        <v/>
      </c>
      <c r="G737" s="17">
        <f>IF(F737="","",IF(ABS(F737)&lt;0.005,"CONFERE",IF(F737&lt;0,"FALTA","SOBRA")))</f>
        <v/>
      </c>
      <c r="H737" s="17" t="n"/>
    </row>
    <row r="738">
      <c r="A738" s="26" t="n"/>
      <c r="B738" s="17" t="n"/>
      <c r="C738" s="17" t="n"/>
      <c r="D738" s="18" t="n"/>
      <c r="E738" s="18" t="n"/>
      <c r="F738" s="18">
        <f>IF(OR(D738="",E738=""),"",ROUND(E738-D738,2))</f>
        <v/>
      </c>
      <c r="G738" s="17">
        <f>IF(F738="","",IF(ABS(F738)&lt;0.005,"CONFERE",IF(F738&lt;0,"FALTA","SOBRA")))</f>
        <v/>
      </c>
      <c r="H738" s="17" t="n"/>
    </row>
    <row r="739">
      <c r="A739" s="26" t="n"/>
      <c r="B739" s="17" t="n"/>
      <c r="C739" s="17" t="n"/>
      <c r="D739" s="18" t="n"/>
      <c r="E739" s="18" t="n"/>
      <c r="F739" s="18">
        <f>IF(OR(D739="",E739=""),"",ROUND(E739-D739,2))</f>
        <v/>
      </c>
      <c r="G739" s="17">
        <f>IF(F739="","",IF(ABS(F739)&lt;0.005,"CONFERE",IF(F739&lt;0,"FALTA","SOBRA")))</f>
        <v/>
      </c>
      <c r="H739" s="17" t="n"/>
    </row>
    <row r="740">
      <c r="A740" s="26" t="n"/>
      <c r="B740" s="17" t="n"/>
      <c r="C740" s="17" t="n"/>
      <c r="D740" s="18" t="n"/>
      <c r="E740" s="18" t="n"/>
      <c r="F740" s="18">
        <f>IF(OR(D740="",E740=""),"",ROUND(E740-D740,2))</f>
        <v/>
      </c>
      <c r="G740" s="17">
        <f>IF(F740="","",IF(ABS(F740)&lt;0.005,"CONFERE",IF(F740&lt;0,"FALTA","SOBRA")))</f>
        <v/>
      </c>
      <c r="H740" s="17" t="n"/>
    </row>
    <row r="741">
      <c r="A741" s="26" t="n"/>
      <c r="B741" s="17" t="n"/>
      <c r="C741" s="17" t="n"/>
      <c r="D741" s="18" t="n"/>
      <c r="E741" s="18" t="n"/>
      <c r="F741" s="18">
        <f>IF(OR(D741="",E741=""),"",ROUND(E741-D741,2))</f>
        <v/>
      </c>
      <c r="G741" s="17">
        <f>IF(F741="","",IF(ABS(F741)&lt;0.005,"CONFERE",IF(F741&lt;0,"FALTA","SOBRA")))</f>
        <v/>
      </c>
      <c r="H741" s="17" t="n"/>
    </row>
    <row r="742">
      <c r="A742" s="26" t="n"/>
      <c r="B742" s="17" t="n"/>
      <c r="C742" s="17" t="n"/>
      <c r="D742" s="18" t="n"/>
      <c r="E742" s="18" t="n"/>
      <c r="F742" s="18">
        <f>IF(OR(D742="",E742=""),"",ROUND(E742-D742,2))</f>
        <v/>
      </c>
      <c r="G742" s="17">
        <f>IF(F742="","",IF(ABS(F742)&lt;0.005,"CONFERE",IF(F742&lt;0,"FALTA","SOBRA")))</f>
        <v/>
      </c>
      <c r="H742" s="17" t="n"/>
    </row>
    <row r="743">
      <c r="A743" s="26" t="n"/>
      <c r="B743" s="17" t="n"/>
      <c r="C743" s="17" t="n"/>
      <c r="D743" s="18" t="n"/>
      <c r="E743" s="18" t="n"/>
      <c r="F743" s="18">
        <f>IF(OR(D743="",E743=""),"",ROUND(E743-D743,2))</f>
        <v/>
      </c>
      <c r="G743" s="17">
        <f>IF(F743="","",IF(ABS(F743)&lt;0.005,"CONFERE",IF(F743&lt;0,"FALTA","SOBRA")))</f>
        <v/>
      </c>
      <c r="H743" s="17" t="n"/>
    </row>
    <row r="744">
      <c r="A744" s="26" t="n"/>
      <c r="B744" s="17" t="n"/>
      <c r="C744" s="17" t="n"/>
      <c r="D744" s="18" t="n"/>
      <c r="E744" s="18" t="n"/>
      <c r="F744" s="18">
        <f>IF(OR(D744="",E744=""),"",ROUND(E744-D744,2))</f>
        <v/>
      </c>
      <c r="G744" s="17">
        <f>IF(F744="","",IF(ABS(F744)&lt;0.005,"CONFERE",IF(F744&lt;0,"FALTA","SOBRA")))</f>
        <v/>
      </c>
      <c r="H744" s="17" t="n"/>
    </row>
    <row r="745">
      <c r="A745" s="26" t="n"/>
      <c r="B745" s="17" t="n"/>
      <c r="C745" s="17" t="n"/>
      <c r="D745" s="18" t="n"/>
      <c r="E745" s="18" t="n"/>
      <c r="F745" s="18">
        <f>IF(OR(D745="",E745=""),"",ROUND(E745-D745,2))</f>
        <v/>
      </c>
      <c r="G745" s="17">
        <f>IF(F745="","",IF(ABS(F745)&lt;0.005,"CONFERE",IF(F745&lt;0,"FALTA","SOBRA")))</f>
        <v/>
      </c>
      <c r="H745" s="17" t="n"/>
    </row>
    <row r="746">
      <c r="A746" s="26" t="n"/>
      <c r="B746" s="17" t="n"/>
      <c r="C746" s="17" t="n"/>
      <c r="D746" s="18" t="n"/>
      <c r="E746" s="18" t="n"/>
      <c r="F746" s="18">
        <f>IF(OR(D746="",E746=""),"",ROUND(E746-D746,2))</f>
        <v/>
      </c>
      <c r="G746" s="17">
        <f>IF(F746="","",IF(ABS(F746)&lt;0.005,"CONFERE",IF(F746&lt;0,"FALTA","SOBRA")))</f>
        <v/>
      </c>
      <c r="H746" s="17" t="n"/>
    </row>
    <row r="747">
      <c r="A747" s="26" t="n"/>
      <c r="B747" s="17" t="n"/>
      <c r="C747" s="17" t="n"/>
      <c r="D747" s="18" t="n"/>
      <c r="E747" s="18" t="n"/>
      <c r="F747" s="18">
        <f>IF(OR(D747="",E747=""),"",ROUND(E747-D747,2))</f>
        <v/>
      </c>
      <c r="G747" s="17">
        <f>IF(F747="","",IF(ABS(F747)&lt;0.005,"CONFERE",IF(F747&lt;0,"FALTA","SOBRA")))</f>
        <v/>
      </c>
      <c r="H747" s="17" t="n"/>
    </row>
    <row r="748">
      <c r="A748" s="26" t="n"/>
      <c r="B748" s="17" t="n"/>
      <c r="C748" s="17" t="n"/>
      <c r="D748" s="18" t="n"/>
      <c r="E748" s="18" t="n"/>
      <c r="F748" s="18">
        <f>IF(OR(D748="",E748=""),"",ROUND(E748-D748,2))</f>
        <v/>
      </c>
      <c r="G748" s="17">
        <f>IF(F748="","",IF(ABS(F748)&lt;0.005,"CONFERE",IF(F748&lt;0,"FALTA","SOBRA")))</f>
        <v/>
      </c>
      <c r="H748" s="17" t="n"/>
    </row>
    <row r="749">
      <c r="A749" s="26" t="n"/>
      <c r="B749" s="17" t="n"/>
      <c r="C749" s="17" t="n"/>
      <c r="D749" s="18" t="n"/>
      <c r="E749" s="18" t="n"/>
      <c r="F749" s="18">
        <f>IF(OR(D749="",E749=""),"",ROUND(E749-D749,2))</f>
        <v/>
      </c>
      <c r="G749" s="17">
        <f>IF(F749="","",IF(ABS(F749)&lt;0.005,"CONFERE",IF(F749&lt;0,"FALTA","SOBRA")))</f>
        <v/>
      </c>
      <c r="H749" s="17" t="n"/>
    </row>
    <row r="750">
      <c r="A750" s="26" t="n"/>
      <c r="B750" s="17" t="n"/>
      <c r="C750" s="17" t="n"/>
      <c r="D750" s="18" t="n"/>
      <c r="E750" s="18" t="n"/>
      <c r="F750" s="18">
        <f>IF(OR(D750="",E750=""),"",ROUND(E750-D750,2))</f>
        <v/>
      </c>
      <c r="G750" s="17">
        <f>IF(F750="","",IF(ABS(F750)&lt;0.005,"CONFERE",IF(F750&lt;0,"FALTA","SOBRA")))</f>
        <v/>
      </c>
      <c r="H750" s="17" t="n"/>
    </row>
    <row r="751">
      <c r="A751" s="26" t="n"/>
      <c r="B751" s="17" t="n"/>
      <c r="C751" s="17" t="n"/>
      <c r="D751" s="18" t="n"/>
      <c r="E751" s="18" t="n"/>
      <c r="F751" s="18">
        <f>IF(OR(D751="",E751=""),"",ROUND(E751-D751,2))</f>
        <v/>
      </c>
      <c r="G751" s="17">
        <f>IF(F751="","",IF(ABS(F751)&lt;0.005,"CONFERE",IF(F751&lt;0,"FALTA","SOBRA")))</f>
        <v/>
      </c>
      <c r="H751" s="17" t="n"/>
    </row>
    <row r="752">
      <c r="A752" s="26" t="n"/>
      <c r="B752" s="17" t="n"/>
      <c r="C752" s="17" t="n"/>
      <c r="D752" s="18" t="n"/>
      <c r="E752" s="18" t="n"/>
      <c r="F752" s="18">
        <f>IF(OR(D752="",E752=""),"",ROUND(E752-D752,2))</f>
        <v/>
      </c>
      <c r="G752" s="17">
        <f>IF(F752="","",IF(ABS(F752)&lt;0.005,"CONFERE",IF(F752&lt;0,"FALTA","SOBRA")))</f>
        <v/>
      </c>
      <c r="H752" s="17" t="n"/>
    </row>
    <row r="753">
      <c r="A753" s="26" t="n"/>
      <c r="B753" s="17" t="n"/>
      <c r="C753" s="17" t="n"/>
      <c r="D753" s="18" t="n"/>
      <c r="E753" s="18" t="n"/>
      <c r="F753" s="18">
        <f>IF(OR(D753="",E753=""),"",ROUND(E753-D753,2))</f>
        <v/>
      </c>
      <c r="G753" s="17">
        <f>IF(F753="","",IF(ABS(F753)&lt;0.005,"CONFERE",IF(F753&lt;0,"FALTA","SOBRA")))</f>
        <v/>
      </c>
      <c r="H753" s="17" t="n"/>
    </row>
    <row r="754">
      <c r="A754" s="26" t="n"/>
      <c r="B754" s="17" t="n"/>
      <c r="C754" s="17" t="n"/>
      <c r="D754" s="18" t="n"/>
      <c r="E754" s="18" t="n"/>
      <c r="F754" s="18">
        <f>IF(OR(D754="",E754=""),"",ROUND(E754-D754,2))</f>
        <v/>
      </c>
      <c r="G754" s="17">
        <f>IF(F754="","",IF(ABS(F754)&lt;0.005,"CONFERE",IF(F754&lt;0,"FALTA","SOBRA")))</f>
        <v/>
      </c>
      <c r="H754" s="17" t="n"/>
    </row>
    <row r="755">
      <c r="A755" s="26" t="n"/>
      <c r="B755" s="17" t="n"/>
      <c r="C755" s="17" t="n"/>
      <c r="D755" s="18" t="n"/>
      <c r="E755" s="18" t="n"/>
      <c r="F755" s="18">
        <f>IF(OR(D755="",E755=""),"",ROUND(E755-D755,2))</f>
        <v/>
      </c>
      <c r="G755" s="17">
        <f>IF(F755="","",IF(ABS(F755)&lt;0.005,"CONFERE",IF(F755&lt;0,"FALTA","SOBRA")))</f>
        <v/>
      </c>
      <c r="H755" s="17" t="n"/>
    </row>
    <row r="756">
      <c r="A756" s="26" t="n"/>
      <c r="B756" s="17" t="n"/>
      <c r="C756" s="17" t="n"/>
      <c r="D756" s="18" t="n"/>
      <c r="E756" s="18" t="n"/>
      <c r="F756" s="18">
        <f>IF(OR(D756="",E756=""),"",ROUND(E756-D756,2))</f>
        <v/>
      </c>
      <c r="G756" s="17">
        <f>IF(F756="","",IF(ABS(F756)&lt;0.005,"CONFERE",IF(F756&lt;0,"FALTA","SOBRA")))</f>
        <v/>
      </c>
      <c r="H756" s="17" t="n"/>
    </row>
    <row r="757">
      <c r="A757" s="26" t="n"/>
      <c r="B757" s="17" t="n"/>
      <c r="C757" s="17" t="n"/>
      <c r="D757" s="18" t="n"/>
      <c r="E757" s="18" t="n"/>
      <c r="F757" s="18">
        <f>IF(OR(D757="",E757=""),"",ROUND(E757-D757,2))</f>
        <v/>
      </c>
      <c r="G757" s="17">
        <f>IF(F757="","",IF(ABS(F757)&lt;0.005,"CONFERE",IF(F757&lt;0,"FALTA","SOBRA")))</f>
        <v/>
      </c>
      <c r="H757" s="17" t="n"/>
    </row>
    <row r="758">
      <c r="A758" s="26" t="n"/>
      <c r="B758" s="17" t="n"/>
      <c r="C758" s="17" t="n"/>
      <c r="D758" s="18" t="n"/>
      <c r="E758" s="18" t="n"/>
      <c r="F758" s="18">
        <f>IF(OR(D758="",E758=""),"",ROUND(E758-D758,2))</f>
        <v/>
      </c>
      <c r="G758" s="17">
        <f>IF(F758="","",IF(ABS(F758)&lt;0.005,"CONFERE",IF(F758&lt;0,"FALTA","SOBRA")))</f>
        <v/>
      </c>
      <c r="H758" s="17" t="n"/>
    </row>
    <row r="759">
      <c r="A759" s="26" t="n"/>
      <c r="B759" s="17" t="n"/>
      <c r="C759" s="17" t="n"/>
      <c r="D759" s="18" t="n"/>
      <c r="E759" s="18" t="n"/>
      <c r="F759" s="18">
        <f>IF(OR(D759="",E759=""),"",ROUND(E759-D759,2))</f>
        <v/>
      </c>
      <c r="G759" s="17">
        <f>IF(F759="","",IF(ABS(F759)&lt;0.005,"CONFERE",IF(F759&lt;0,"FALTA","SOBRA")))</f>
        <v/>
      </c>
      <c r="H759" s="17" t="n"/>
    </row>
    <row r="760">
      <c r="A760" s="26" t="n"/>
      <c r="B760" s="17" t="n"/>
      <c r="C760" s="17" t="n"/>
      <c r="D760" s="18" t="n"/>
      <c r="E760" s="18" t="n"/>
      <c r="F760" s="18">
        <f>IF(OR(D760="",E760=""),"",ROUND(E760-D760,2))</f>
        <v/>
      </c>
      <c r="G760" s="17">
        <f>IF(F760="","",IF(ABS(F760)&lt;0.005,"CONFERE",IF(F760&lt;0,"FALTA","SOBRA")))</f>
        <v/>
      </c>
      <c r="H760" s="17" t="n"/>
    </row>
    <row r="761">
      <c r="A761" s="26" t="n"/>
      <c r="B761" s="17" t="n"/>
      <c r="C761" s="17" t="n"/>
      <c r="D761" s="18" t="n"/>
      <c r="E761" s="18" t="n"/>
      <c r="F761" s="18">
        <f>IF(OR(D761="",E761=""),"",ROUND(E761-D761,2))</f>
        <v/>
      </c>
      <c r="G761" s="17">
        <f>IF(F761="","",IF(ABS(F761)&lt;0.005,"CONFERE",IF(F761&lt;0,"FALTA","SOBRA")))</f>
        <v/>
      </c>
      <c r="H761" s="17" t="n"/>
    </row>
    <row r="762">
      <c r="A762" s="26" t="n"/>
      <c r="B762" s="17" t="n"/>
      <c r="C762" s="17" t="n"/>
      <c r="D762" s="18" t="n"/>
      <c r="E762" s="18" t="n"/>
      <c r="F762" s="18">
        <f>IF(OR(D762="",E762=""),"",ROUND(E762-D762,2))</f>
        <v/>
      </c>
      <c r="G762" s="17">
        <f>IF(F762="","",IF(ABS(F762)&lt;0.005,"CONFERE",IF(F762&lt;0,"FALTA","SOBRA")))</f>
        <v/>
      </c>
      <c r="H762" s="17" t="n"/>
    </row>
    <row r="763">
      <c r="A763" s="26" t="n"/>
      <c r="B763" s="17" t="n"/>
      <c r="C763" s="17" t="n"/>
      <c r="D763" s="18" t="n"/>
      <c r="E763" s="18" t="n"/>
      <c r="F763" s="18">
        <f>IF(OR(D763="",E763=""),"",ROUND(E763-D763,2))</f>
        <v/>
      </c>
      <c r="G763" s="17">
        <f>IF(F763="","",IF(ABS(F763)&lt;0.005,"CONFERE",IF(F763&lt;0,"FALTA","SOBRA")))</f>
        <v/>
      </c>
      <c r="H763" s="17" t="n"/>
    </row>
    <row r="764">
      <c r="A764" s="26" t="n"/>
      <c r="B764" s="17" t="n"/>
      <c r="C764" s="17" t="n"/>
      <c r="D764" s="18" t="n"/>
      <c r="E764" s="18" t="n"/>
      <c r="F764" s="18">
        <f>IF(OR(D764="",E764=""),"",ROUND(E764-D764,2))</f>
        <v/>
      </c>
      <c r="G764" s="17">
        <f>IF(F764="","",IF(ABS(F764)&lt;0.005,"CONFERE",IF(F764&lt;0,"FALTA","SOBRA")))</f>
        <v/>
      </c>
      <c r="H764" s="17" t="n"/>
    </row>
    <row r="765">
      <c r="A765" s="26" t="n"/>
      <c r="B765" s="17" t="n"/>
      <c r="C765" s="17" t="n"/>
      <c r="D765" s="18" t="n"/>
      <c r="E765" s="18" t="n"/>
      <c r="F765" s="18">
        <f>IF(OR(D765="",E765=""),"",ROUND(E765-D765,2))</f>
        <v/>
      </c>
      <c r="G765" s="17">
        <f>IF(F765="","",IF(ABS(F765)&lt;0.005,"CONFERE",IF(F765&lt;0,"FALTA","SOBRA")))</f>
        <v/>
      </c>
      <c r="H765" s="17" t="n"/>
    </row>
    <row r="766">
      <c r="A766" s="26" t="n"/>
      <c r="B766" s="17" t="n"/>
      <c r="C766" s="17" t="n"/>
      <c r="D766" s="18" t="n"/>
      <c r="E766" s="18" t="n"/>
      <c r="F766" s="18">
        <f>IF(OR(D766="",E766=""),"",ROUND(E766-D766,2))</f>
        <v/>
      </c>
      <c r="G766" s="17">
        <f>IF(F766="","",IF(ABS(F766)&lt;0.005,"CONFERE",IF(F766&lt;0,"FALTA","SOBRA")))</f>
        <v/>
      </c>
      <c r="H766" s="17" t="n"/>
    </row>
    <row r="767">
      <c r="A767" s="26" t="n"/>
      <c r="B767" s="17" t="n"/>
      <c r="C767" s="17" t="n"/>
      <c r="D767" s="18" t="n"/>
      <c r="E767" s="18" t="n"/>
      <c r="F767" s="18">
        <f>IF(OR(D767="",E767=""),"",ROUND(E767-D767,2))</f>
        <v/>
      </c>
      <c r="G767" s="17">
        <f>IF(F767="","",IF(ABS(F767)&lt;0.005,"CONFERE",IF(F767&lt;0,"FALTA","SOBRA")))</f>
        <v/>
      </c>
      <c r="H767" s="17" t="n"/>
    </row>
    <row r="768">
      <c r="A768" s="26" t="n"/>
      <c r="B768" s="17" t="n"/>
      <c r="C768" s="17" t="n"/>
      <c r="D768" s="18" t="n"/>
      <c r="E768" s="18" t="n"/>
      <c r="F768" s="18">
        <f>IF(OR(D768="",E768=""),"",ROUND(E768-D768,2))</f>
        <v/>
      </c>
      <c r="G768" s="17">
        <f>IF(F768="","",IF(ABS(F768)&lt;0.005,"CONFERE",IF(F768&lt;0,"FALTA","SOBRA")))</f>
        <v/>
      </c>
      <c r="H768" s="17" t="n"/>
    </row>
    <row r="769">
      <c r="A769" s="26" t="n"/>
      <c r="B769" s="17" t="n"/>
      <c r="C769" s="17" t="n"/>
      <c r="D769" s="18" t="n"/>
      <c r="E769" s="18" t="n"/>
      <c r="F769" s="18">
        <f>IF(OR(D769="",E769=""),"",ROUND(E769-D769,2))</f>
        <v/>
      </c>
      <c r="G769" s="17">
        <f>IF(F769="","",IF(ABS(F769)&lt;0.005,"CONFERE",IF(F769&lt;0,"FALTA","SOBRA")))</f>
        <v/>
      </c>
      <c r="H769" s="17" t="n"/>
    </row>
    <row r="770">
      <c r="A770" s="26" t="n"/>
      <c r="B770" s="17" t="n"/>
      <c r="C770" s="17" t="n"/>
      <c r="D770" s="18" t="n"/>
      <c r="E770" s="18" t="n"/>
      <c r="F770" s="18">
        <f>IF(OR(D770="",E770=""),"",ROUND(E770-D770,2))</f>
        <v/>
      </c>
      <c r="G770" s="17">
        <f>IF(F770="","",IF(ABS(F770)&lt;0.005,"CONFERE",IF(F770&lt;0,"FALTA","SOBRA")))</f>
        <v/>
      </c>
      <c r="H770" s="17" t="n"/>
    </row>
    <row r="771">
      <c r="A771" s="26" t="n"/>
      <c r="B771" s="17" t="n"/>
      <c r="C771" s="17" t="n"/>
      <c r="D771" s="18" t="n"/>
      <c r="E771" s="18" t="n"/>
      <c r="F771" s="18">
        <f>IF(OR(D771="",E771=""),"",ROUND(E771-D771,2))</f>
        <v/>
      </c>
      <c r="G771" s="17">
        <f>IF(F771="","",IF(ABS(F771)&lt;0.005,"CONFERE",IF(F771&lt;0,"FALTA","SOBRA")))</f>
        <v/>
      </c>
      <c r="H771" s="17" t="n"/>
    </row>
    <row r="772">
      <c r="A772" s="26" t="n"/>
      <c r="B772" s="17" t="n"/>
      <c r="C772" s="17" t="n"/>
      <c r="D772" s="18" t="n"/>
      <c r="E772" s="18" t="n"/>
      <c r="F772" s="18">
        <f>IF(OR(D772="",E772=""),"",ROUND(E772-D772,2))</f>
        <v/>
      </c>
      <c r="G772" s="17">
        <f>IF(F772="","",IF(ABS(F772)&lt;0.005,"CONFERE",IF(F772&lt;0,"FALTA","SOBRA")))</f>
        <v/>
      </c>
      <c r="H772" s="17" t="n"/>
    </row>
    <row r="773">
      <c r="A773" s="26" t="n"/>
      <c r="B773" s="17" t="n"/>
      <c r="C773" s="17" t="n"/>
      <c r="D773" s="18" t="n"/>
      <c r="E773" s="18" t="n"/>
      <c r="F773" s="18">
        <f>IF(OR(D773="",E773=""),"",ROUND(E773-D773,2))</f>
        <v/>
      </c>
      <c r="G773" s="17">
        <f>IF(F773="","",IF(ABS(F773)&lt;0.005,"CONFERE",IF(F773&lt;0,"FALTA","SOBRA")))</f>
        <v/>
      </c>
      <c r="H773" s="17" t="n"/>
    </row>
    <row r="774">
      <c r="A774" s="26" t="n"/>
      <c r="B774" s="17" t="n"/>
      <c r="C774" s="17" t="n"/>
      <c r="D774" s="18" t="n"/>
      <c r="E774" s="18" t="n"/>
      <c r="F774" s="18">
        <f>IF(OR(D774="",E774=""),"",ROUND(E774-D774,2))</f>
        <v/>
      </c>
      <c r="G774" s="17">
        <f>IF(F774="","",IF(ABS(F774)&lt;0.005,"CONFERE",IF(F774&lt;0,"FALTA","SOBRA")))</f>
        <v/>
      </c>
      <c r="H774" s="17" t="n"/>
    </row>
    <row r="775">
      <c r="A775" s="26" t="n"/>
      <c r="B775" s="17" t="n"/>
      <c r="C775" s="17" t="n"/>
      <c r="D775" s="18" t="n"/>
      <c r="E775" s="18" t="n"/>
      <c r="F775" s="18">
        <f>IF(OR(D775="",E775=""),"",ROUND(E775-D775,2))</f>
        <v/>
      </c>
      <c r="G775" s="17">
        <f>IF(F775="","",IF(ABS(F775)&lt;0.005,"CONFERE",IF(F775&lt;0,"FALTA","SOBRA")))</f>
        <v/>
      </c>
      <c r="H775" s="17" t="n"/>
    </row>
    <row r="776">
      <c r="A776" s="26" t="n"/>
      <c r="B776" s="17" t="n"/>
      <c r="C776" s="17" t="n"/>
      <c r="D776" s="18" t="n"/>
      <c r="E776" s="18" t="n"/>
      <c r="F776" s="18">
        <f>IF(OR(D776="",E776=""),"",ROUND(E776-D776,2))</f>
        <v/>
      </c>
      <c r="G776" s="17">
        <f>IF(F776="","",IF(ABS(F776)&lt;0.005,"CONFERE",IF(F776&lt;0,"FALTA","SOBRA")))</f>
        <v/>
      </c>
      <c r="H776" s="17" t="n"/>
    </row>
    <row r="777">
      <c r="A777" s="26" t="n"/>
      <c r="B777" s="17" t="n"/>
      <c r="C777" s="17" t="n"/>
      <c r="D777" s="18" t="n"/>
      <c r="E777" s="18" t="n"/>
      <c r="F777" s="18">
        <f>IF(OR(D777="",E777=""),"",ROUND(E777-D777,2))</f>
        <v/>
      </c>
      <c r="G777" s="17">
        <f>IF(F777="","",IF(ABS(F777)&lt;0.005,"CONFERE",IF(F777&lt;0,"FALTA","SOBRA")))</f>
        <v/>
      </c>
      <c r="H777" s="17" t="n"/>
    </row>
    <row r="778">
      <c r="A778" s="26" t="n"/>
      <c r="B778" s="17" t="n"/>
      <c r="C778" s="17" t="n"/>
      <c r="D778" s="18" t="n"/>
      <c r="E778" s="18" t="n"/>
      <c r="F778" s="18">
        <f>IF(OR(D778="",E778=""),"",ROUND(E778-D778,2))</f>
        <v/>
      </c>
      <c r="G778" s="17">
        <f>IF(F778="","",IF(ABS(F778)&lt;0.005,"CONFERE",IF(F778&lt;0,"FALTA","SOBRA")))</f>
        <v/>
      </c>
      <c r="H778" s="17" t="n"/>
    </row>
    <row r="779">
      <c r="A779" s="26" t="n"/>
      <c r="B779" s="17" t="n"/>
      <c r="C779" s="17" t="n"/>
      <c r="D779" s="18" t="n"/>
      <c r="E779" s="18" t="n"/>
      <c r="F779" s="18">
        <f>IF(OR(D779="",E779=""),"",ROUND(E779-D779,2))</f>
        <v/>
      </c>
      <c r="G779" s="17">
        <f>IF(F779="","",IF(ABS(F779)&lt;0.005,"CONFERE",IF(F779&lt;0,"FALTA","SOBRA")))</f>
        <v/>
      </c>
      <c r="H779" s="17" t="n"/>
    </row>
    <row r="780">
      <c r="A780" s="26" t="n"/>
      <c r="B780" s="17" t="n"/>
      <c r="C780" s="17" t="n"/>
      <c r="D780" s="18" t="n"/>
      <c r="E780" s="18" t="n"/>
      <c r="F780" s="18">
        <f>IF(OR(D780="",E780=""),"",ROUND(E780-D780,2))</f>
        <v/>
      </c>
      <c r="G780" s="17">
        <f>IF(F780="","",IF(ABS(F780)&lt;0.005,"CONFERE",IF(F780&lt;0,"FALTA","SOBRA")))</f>
        <v/>
      </c>
      <c r="H780" s="17" t="n"/>
    </row>
    <row r="781">
      <c r="A781" s="26" t="n"/>
      <c r="B781" s="17" t="n"/>
      <c r="C781" s="17" t="n"/>
      <c r="D781" s="18" t="n"/>
      <c r="E781" s="18" t="n"/>
      <c r="F781" s="18">
        <f>IF(OR(D781="",E781=""),"",ROUND(E781-D781,2))</f>
        <v/>
      </c>
      <c r="G781" s="17">
        <f>IF(F781="","",IF(ABS(F781)&lt;0.005,"CONFERE",IF(F781&lt;0,"FALTA","SOBRA")))</f>
        <v/>
      </c>
      <c r="H781" s="17" t="n"/>
    </row>
    <row r="782">
      <c r="A782" s="26" t="n"/>
      <c r="B782" s="17" t="n"/>
      <c r="C782" s="17" t="n"/>
      <c r="D782" s="18" t="n"/>
      <c r="E782" s="18" t="n"/>
      <c r="F782" s="18">
        <f>IF(OR(D782="",E782=""),"",ROUND(E782-D782,2))</f>
        <v/>
      </c>
      <c r="G782" s="17">
        <f>IF(F782="","",IF(ABS(F782)&lt;0.005,"CONFERE",IF(F782&lt;0,"FALTA","SOBRA")))</f>
        <v/>
      </c>
      <c r="H782" s="17" t="n"/>
    </row>
    <row r="783">
      <c r="A783" s="26" t="n"/>
      <c r="B783" s="17" t="n"/>
      <c r="C783" s="17" t="n"/>
      <c r="D783" s="18" t="n"/>
      <c r="E783" s="18" t="n"/>
      <c r="F783" s="18">
        <f>IF(OR(D783="",E783=""),"",ROUND(E783-D783,2))</f>
        <v/>
      </c>
      <c r="G783" s="17">
        <f>IF(F783="","",IF(ABS(F783)&lt;0.005,"CONFERE",IF(F783&lt;0,"FALTA","SOBRA")))</f>
        <v/>
      </c>
      <c r="H783" s="17" t="n"/>
    </row>
    <row r="784">
      <c r="A784" s="26" t="n"/>
      <c r="B784" s="17" t="n"/>
      <c r="C784" s="17" t="n"/>
      <c r="D784" s="18" t="n"/>
      <c r="E784" s="18" t="n"/>
      <c r="F784" s="18">
        <f>IF(OR(D784="",E784=""),"",ROUND(E784-D784,2))</f>
        <v/>
      </c>
      <c r="G784" s="17">
        <f>IF(F784="","",IF(ABS(F784)&lt;0.005,"CONFERE",IF(F784&lt;0,"FALTA","SOBRA")))</f>
        <v/>
      </c>
      <c r="H784" s="17" t="n"/>
    </row>
    <row r="785">
      <c r="A785" s="26" t="n"/>
      <c r="B785" s="17" t="n"/>
      <c r="C785" s="17" t="n"/>
      <c r="D785" s="18" t="n"/>
      <c r="E785" s="18" t="n"/>
      <c r="F785" s="18">
        <f>IF(OR(D785="",E785=""),"",ROUND(E785-D785,2))</f>
        <v/>
      </c>
      <c r="G785" s="17">
        <f>IF(F785="","",IF(ABS(F785)&lt;0.005,"CONFERE",IF(F785&lt;0,"FALTA","SOBRA")))</f>
        <v/>
      </c>
      <c r="H785" s="17" t="n"/>
    </row>
    <row r="786">
      <c r="A786" s="26" t="n"/>
      <c r="B786" s="17" t="n"/>
      <c r="C786" s="17" t="n"/>
      <c r="D786" s="18" t="n"/>
      <c r="E786" s="18" t="n"/>
      <c r="F786" s="18">
        <f>IF(OR(D786="",E786=""),"",ROUND(E786-D786,2))</f>
        <v/>
      </c>
      <c r="G786" s="17">
        <f>IF(F786="","",IF(ABS(F786)&lt;0.005,"CONFERE",IF(F786&lt;0,"FALTA","SOBRA")))</f>
        <v/>
      </c>
      <c r="H786" s="17" t="n"/>
    </row>
    <row r="787">
      <c r="A787" s="26" t="n"/>
      <c r="B787" s="17" t="n"/>
      <c r="C787" s="17" t="n"/>
      <c r="D787" s="18" t="n"/>
      <c r="E787" s="18" t="n"/>
      <c r="F787" s="18">
        <f>IF(OR(D787="",E787=""),"",ROUND(E787-D787,2))</f>
        <v/>
      </c>
      <c r="G787" s="17">
        <f>IF(F787="","",IF(ABS(F787)&lt;0.005,"CONFERE",IF(F787&lt;0,"FALTA","SOBRA")))</f>
        <v/>
      </c>
      <c r="H787" s="17" t="n"/>
    </row>
    <row r="788">
      <c r="A788" s="26" t="n"/>
      <c r="B788" s="17" t="n"/>
      <c r="C788" s="17" t="n"/>
      <c r="D788" s="18" t="n"/>
      <c r="E788" s="18" t="n"/>
      <c r="F788" s="18">
        <f>IF(OR(D788="",E788=""),"",ROUND(E788-D788,2))</f>
        <v/>
      </c>
      <c r="G788" s="17">
        <f>IF(F788="","",IF(ABS(F788)&lt;0.005,"CONFERE",IF(F788&lt;0,"FALTA","SOBRA")))</f>
        <v/>
      </c>
      <c r="H788" s="17" t="n"/>
    </row>
    <row r="789">
      <c r="A789" s="26" t="n"/>
      <c r="B789" s="17" t="n"/>
      <c r="C789" s="17" t="n"/>
      <c r="D789" s="18" t="n"/>
      <c r="E789" s="18" t="n"/>
      <c r="F789" s="18">
        <f>IF(OR(D789="",E789=""),"",ROUND(E789-D789,2))</f>
        <v/>
      </c>
      <c r="G789" s="17">
        <f>IF(F789="","",IF(ABS(F789)&lt;0.005,"CONFERE",IF(F789&lt;0,"FALTA","SOBRA")))</f>
        <v/>
      </c>
      <c r="H789" s="17" t="n"/>
    </row>
    <row r="790">
      <c r="A790" s="26" t="n"/>
      <c r="B790" s="17" t="n"/>
      <c r="C790" s="17" t="n"/>
      <c r="D790" s="18" t="n"/>
      <c r="E790" s="18" t="n"/>
      <c r="F790" s="18">
        <f>IF(OR(D790="",E790=""),"",ROUND(E790-D790,2))</f>
        <v/>
      </c>
      <c r="G790" s="17">
        <f>IF(F790="","",IF(ABS(F790)&lt;0.005,"CONFERE",IF(F790&lt;0,"FALTA","SOBRA")))</f>
        <v/>
      </c>
      <c r="H790" s="17" t="n"/>
    </row>
    <row r="791">
      <c r="A791" s="26" t="n"/>
      <c r="B791" s="17" t="n"/>
      <c r="C791" s="17" t="n"/>
      <c r="D791" s="18" t="n"/>
      <c r="E791" s="18" t="n"/>
      <c r="F791" s="18">
        <f>IF(OR(D791="",E791=""),"",ROUND(E791-D791,2))</f>
        <v/>
      </c>
      <c r="G791" s="17">
        <f>IF(F791="","",IF(ABS(F791)&lt;0.005,"CONFERE",IF(F791&lt;0,"FALTA","SOBRA")))</f>
        <v/>
      </c>
      <c r="H791" s="17" t="n"/>
    </row>
    <row r="792">
      <c r="A792" s="26" t="n"/>
      <c r="B792" s="17" t="n"/>
      <c r="C792" s="17" t="n"/>
      <c r="D792" s="18" t="n"/>
      <c r="E792" s="18" t="n"/>
      <c r="F792" s="18">
        <f>IF(OR(D792="",E792=""),"",ROUND(E792-D792,2))</f>
        <v/>
      </c>
      <c r="G792" s="17">
        <f>IF(F792="","",IF(ABS(F792)&lt;0.005,"CONFERE",IF(F792&lt;0,"FALTA","SOBRA")))</f>
        <v/>
      </c>
      <c r="H792" s="17" t="n"/>
    </row>
    <row r="793">
      <c r="A793" s="26" t="n"/>
      <c r="B793" s="17" t="n"/>
      <c r="C793" s="17" t="n"/>
      <c r="D793" s="18" t="n"/>
      <c r="E793" s="18" t="n"/>
      <c r="F793" s="18">
        <f>IF(OR(D793="",E793=""),"",ROUND(E793-D793,2))</f>
        <v/>
      </c>
      <c r="G793" s="17">
        <f>IF(F793="","",IF(ABS(F793)&lt;0.005,"CONFERE",IF(F793&lt;0,"FALTA","SOBRA")))</f>
        <v/>
      </c>
      <c r="H793" s="17" t="n"/>
    </row>
    <row r="794">
      <c r="A794" s="26" t="n"/>
      <c r="B794" s="17" t="n"/>
      <c r="C794" s="17" t="n"/>
      <c r="D794" s="18" t="n"/>
      <c r="E794" s="18" t="n"/>
      <c r="F794" s="18">
        <f>IF(OR(D794="",E794=""),"",ROUND(E794-D794,2))</f>
        <v/>
      </c>
      <c r="G794" s="17">
        <f>IF(F794="","",IF(ABS(F794)&lt;0.005,"CONFERE",IF(F794&lt;0,"FALTA","SOBRA")))</f>
        <v/>
      </c>
      <c r="H794" s="17" t="n"/>
    </row>
    <row r="795">
      <c r="A795" s="26" t="n"/>
      <c r="B795" s="17" t="n"/>
      <c r="C795" s="17" t="n"/>
      <c r="D795" s="18" t="n"/>
      <c r="E795" s="18" t="n"/>
      <c r="F795" s="18">
        <f>IF(OR(D795="",E795=""),"",ROUND(E795-D795,2))</f>
        <v/>
      </c>
      <c r="G795" s="17">
        <f>IF(F795="","",IF(ABS(F795)&lt;0.005,"CONFERE",IF(F795&lt;0,"FALTA","SOBRA")))</f>
        <v/>
      </c>
      <c r="H795" s="17" t="n"/>
    </row>
    <row r="796">
      <c r="A796" s="26" t="n"/>
      <c r="B796" s="17" t="n"/>
      <c r="C796" s="17" t="n"/>
      <c r="D796" s="18" t="n"/>
      <c r="E796" s="18" t="n"/>
      <c r="F796" s="18">
        <f>IF(OR(D796="",E796=""),"",ROUND(E796-D796,2))</f>
        <v/>
      </c>
      <c r="G796" s="17">
        <f>IF(F796="","",IF(ABS(F796)&lt;0.005,"CONFERE",IF(F796&lt;0,"FALTA","SOBRA")))</f>
        <v/>
      </c>
      <c r="H796" s="17" t="n"/>
    </row>
    <row r="797">
      <c r="A797" s="26" t="n"/>
      <c r="B797" s="17" t="n"/>
      <c r="C797" s="17" t="n"/>
      <c r="D797" s="18" t="n"/>
      <c r="E797" s="18" t="n"/>
      <c r="F797" s="18">
        <f>IF(OR(D797="",E797=""),"",ROUND(E797-D797,2))</f>
        <v/>
      </c>
      <c r="G797" s="17">
        <f>IF(F797="","",IF(ABS(F797)&lt;0.005,"CONFERE",IF(F797&lt;0,"FALTA","SOBRA")))</f>
        <v/>
      </c>
      <c r="H797" s="17" t="n"/>
    </row>
    <row r="798">
      <c r="A798" s="26" t="n"/>
      <c r="B798" s="17" t="n"/>
      <c r="C798" s="17" t="n"/>
      <c r="D798" s="18" t="n"/>
      <c r="E798" s="18" t="n"/>
      <c r="F798" s="18">
        <f>IF(OR(D798="",E798=""),"",ROUND(E798-D798,2))</f>
        <v/>
      </c>
      <c r="G798" s="17">
        <f>IF(F798="","",IF(ABS(F798)&lt;0.005,"CONFERE",IF(F798&lt;0,"FALTA","SOBRA")))</f>
        <v/>
      </c>
      <c r="H798" s="17" t="n"/>
    </row>
    <row r="799">
      <c r="A799" s="26" t="n"/>
      <c r="B799" s="17" t="n"/>
      <c r="C799" s="17" t="n"/>
      <c r="D799" s="18" t="n"/>
      <c r="E799" s="18" t="n"/>
      <c r="F799" s="18">
        <f>IF(OR(D799="",E799=""),"",ROUND(E799-D799,2))</f>
        <v/>
      </c>
      <c r="G799" s="17">
        <f>IF(F799="","",IF(ABS(F799)&lt;0.005,"CONFERE",IF(F799&lt;0,"FALTA","SOBRA")))</f>
        <v/>
      </c>
      <c r="H799" s="17" t="n"/>
    </row>
    <row r="800">
      <c r="A800" s="26" t="n"/>
      <c r="B800" s="17" t="n"/>
      <c r="C800" s="17" t="n"/>
      <c r="D800" s="18" t="n"/>
      <c r="E800" s="18" t="n"/>
      <c r="F800" s="18">
        <f>IF(OR(D800="",E800=""),"",ROUND(E800-D800,2))</f>
        <v/>
      </c>
      <c r="G800" s="17">
        <f>IF(F800="","",IF(ABS(F800)&lt;0.005,"CONFERE",IF(F800&lt;0,"FALTA","SOBRA")))</f>
        <v/>
      </c>
      <c r="H800" s="17" t="n"/>
    </row>
    <row r="801">
      <c r="A801" s="26" t="n"/>
      <c r="B801" s="17" t="n"/>
      <c r="C801" s="17" t="n"/>
      <c r="D801" s="18" t="n"/>
      <c r="E801" s="18" t="n"/>
      <c r="F801" s="18">
        <f>IF(OR(D801="",E801=""),"",ROUND(E801-D801,2))</f>
        <v/>
      </c>
      <c r="G801" s="17">
        <f>IF(F801="","",IF(ABS(F801)&lt;0.005,"CONFERE",IF(F801&lt;0,"FALTA","SOBRA")))</f>
        <v/>
      </c>
      <c r="H801" s="17" t="n"/>
    </row>
    <row r="802">
      <c r="A802" s="26" t="n"/>
      <c r="B802" s="17" t="n"/>
      <c r="C802" s="17" t="n"/>
      <c r="D802" s="18" t="n"/>
      <c r="E802" s="18" t="n"/>
      <c r="F802" s="18">
        <f>IF(OR(D802="",E802=""),"",ROUND(E802-D802,2))</f>
        <v/>
      </c>
      <c r="G802" s="17">
        <f>IF(F802="","",IF(ABS(F802)&lt;0.005,"CONFERE",IF(F802&lt;0,"FALTA","SOBRA")))</f>
        <v/>
      </c>
      <c r="H802" s="17" t="n"/>
    </row>
    <row r="803">
      <c r="A803" s="26" t="n"/>
      <c r="B803" s="17" t="n"/>
      <c r="C803" s="17" t="n"/>
      <c r="D803" s="18" t="n"/>
      <c r="E803" s="18" t="n"/>
      <c r="F803" s="18">
        <f>IF(OR(D803="",E803=""),"",ROUND(E803-D803,2))</f>
        <v/>
      </c>
      <c r="G803" s="17">
        <f>IF(F803="","",IF(ABS(F803)&lt;0.005,"CONFERE",IF(F803&lt;0,"FALTA","SOBRA")))</f>
        <v/>
      </c>
      <c r="H803" s="17" t="n"/>
    </row>
    <row r="804">
      <c r="A804" s="26" t="n"/>
      <c r="B804" s="17" t="n"/>
      <c r="C804" s="17" t="n"/>
      <c r="D804" s="18" t="n"/>
      <c r="E804" s="18" t="n"/>
      <c r="F804" s="18">
        <f>IF(OR(D804="",E804=""),"",ROUND(E804-D804,2))</f>
        <v/>
      </c>
      <c r="G804" s="17">
        <f>IF(F804="","",IF(ABS(F804)&lt;0.005,"CONFERE",IF(F804&lt;0,"FALTA","SOBRA")))</f>
        <v/>
      </c>
      <c r="H804" s="17" t="n"/>
    </row>
    <row r="805">
      <c r="A805" s="26" t="n"/>
      <c r="B805" s="17" t="n"/>
      <c r="C805" s="17" t="n"/>
      <c r="D805" s="18" t="n"/>
      <c r="E805" s="18" t="n"/>
      <c r="F805" s="18">
        <f>IF(OR(D805="",E805=""),"",ROUND(E805-D805,2))</f>
        <v/>
      </c>
      <c r="G805" s="17">
        <f>IF(F805="","",IF(ABS(F805)&lt;0.005,"CONFERE",IF(F805&lt;0,"FALTA","SOBRA")))</f>
        <v/>
      </c>
      <c r="H805" s="17" t="n"/>
    </row>
    <row r="806">
      <c r="A806" s="26" t="n"/>
      <c r="B806" s="17" t="n"/>
      <c r="C806" s="17" t="n"/>
      <c r="D806" s="18" t="n"/>
      <c r="E806" s="18" t="n"/>
      <c r="F806" s="18">
        <f>IF(OR(D806="",E806=""),"",ROUND(E806-D806,2))</f>
        <v/>
      </c>
      <c r="G806" s="17">
        <f>IF(F806="","",IF(ABS(F806)&lt;0.005,"CONFERE",IF(F806&lt;0,"FALTA","SOBRA")))</f>
        <v/>
      </c>
      <c r="H806" s="17" t="n"/>
    </row>
    <row r="807">
      <c r="A807" s="26" t="n"/>
      <c r="B807" s="17" t="n"/>
      <c r="C807" s="17" t="n"/>
      <c r="D807" s="18" t="n"/>
      <c r="E807" s="18" t="n"/>
      <c r="F807" s="18">
        <f>IF(OR(D807="",E807=""),"",ROUND(E807-D807,2))</f>
        <v/>
      </c>
      <c r="G807" s="17">
        <f>IF(F807="","",IF(ABS(F807)&lt;0.005,"CONFERE",IF(F807&lt;0,"FALTA","SOBRA")))</f>
        <v/>
      </c>
      <c r="H807" s="17" t="n"/>
    </row>
    <row r="808">
      <c r="A808" s="26" t="n"/>
      <c r="B808" s="17" t="n"/>
      <c r="C808" s="17" t="n"/>
      <c r="D808" s="18" t="n"/>
      <c r="E808" s="18" t="n"/>
      <c r="F808" s="18">
        <f>IF(OR(D808="",E808=""),"",ROUND(E808-D808,2))</f>
        <v/>
      </c>
      <c r="G808" s="17">
        <f>IF(F808="","",IF(ABS(F808)&lt;0.005,"CONFERE",IF(F808&lt;0,"FALTA","SOBRA")))</f>
        <v/>
      </c>
      <c r="H808" s="17" t="n"/>
    </row>
    <row r="809">
      <c r="A809" s="26" t="n"/>
      <c r="B809" s="17" t="n"/>
      <c r="C809" s="17" t="n"/>
      <c r="D809" s="18" t="n"/>
      <c r="E809" s="18" t="n"/>
      <c r="F809" s="18">
        <f>IF(OR(D809="",E809=""),"",ROUND(E809-D809,2))</f>
        <v/>
      </c>
      <c r="G809" s="17">
        <f>IF(F809="","",IF(ABS(F809)&lt;0.005,"CONFERE",IF(F809&lt;0,"FALTA","SOBRA")))</f>
        <v/>
      </c>
      <c r="H809" s="17" t="n"/>
    </row>
    <row r="810">
      <c r="A810" s="26" t="n"/>
      <c r="B810" s="17" t="n"/>
      <c r="C810" s="17" t="n"/>
      <c r="D810" s="18" t="n"/>
      <c r="E810" s="18" t="n"/>
      <c r="F810" s="18">
        <f>IF(OR(D810="",E810=""),"",ROUND(E810-D810,2))</f>
        <v/>
      </c>
      <c r="G810" s="17">
        <f>IF(F810="","",IF(ABS(F810)&lt;0.005,"CONFERE",IF(F810&lt;0,"FALTA","SOBRA")))</f>
        <v/>
      </c>
      <c r="H810" s="17" t="n"/>
    </row>
    <row r="811">
      <c r="A811" s="26" t="n"/>
      <c r="B811" s="17" t="n"/>
      <c r="C811" s="17" t="n"/>
      <c r="D811" s="18" t="n"/>
      <c r="E811" s="18" t="n"/>
      <c r="F811" s="18">
        <f>IF(OR(D811="",E811=""),"",ROUND(E811-D811,2))</f>
        <v/>
      </c>
      <c r="G811" s="17">
        <f>IF(F811="","",IF(ABS(F811)&lt;0.005,"CONFERE",IF(F811&lt;0,"FALTA","SOBRA")))</f>
        <v/>
      </c>
      <c r="H811" s="17" t="n"/>
    </row>
    <row r="812">
      <c r="A812" s="26" t="n"/>
      <c r="B812" s="17" t="n"/>
      <c r="C812" s="17" t="n"/>
      <c r="D812" s="18" t="n"/>
      <c r="E812" s="18" t="n"/>
      <c r="F812" s="18">
        <f>IF(OR(D812="",E812=""),"",ROUND(E812-D812,2))</f>
        <v/>
      </c>
      <c r="G812" s="17">
        <f>IF(F812="","",IF(ABS(F812)&lt;0.005,"CONFERE",IF(F812&lt;0,"FALTA","SOBRA")))</f>
        <v/>
      </c>
      <c r="H812" s="17" t="n"/>
    </row>
    <row r="813">
      <c r="A813" s="26" t="n"/>
      <c r="B813" s="17" t="n"/>
      <c r="C813" s="17" t="n"/>
      <c r="D813" s="18" t="n"/>
      <c r="E813" s="18" t="n"/>
      <c r="F813" s="18">
        <f>IF(OR(D813="",E813=""),"",ROUND(E813-D813,2))</f>
        <v/>
      </c>
      <c r="G813" s="17">
        <f>IF(F813="","",IF(ABS(F813)&lt;0.005,"CONFERE",IF(F813&lt;0,"FALTA","SOBRA")))</f>
        <v/>
      </c>
      <c r="H813" s="17" t="n"/>
    </row>
    <row r="814">
      <c r="A814" s="26" t="n"/>
      <c r="B814" s="17" t="n"/>
      <c r="C814" s="17" t="n"/>
      <c r="D814" s="18" t="n"/>
      <c r="E814" s="18" t="n"/>
      <c r="F814" s="18">
        <f>IF(OR(D814="",E814=""),"",ROUND(E814-D814,2))</f>
        <v/>
      </c>
      <c r="G814" s="17">
        <f>IF(F814="","",IF(ABS(F814)&lt;0.005,"CONFERE",IF(F814&lt;0,"FALTA","SOBRA")))</f>
        <v/>
      </c>
      <c r="H814" s="17" t="n"/>
    </row>
    <row r="815">
      <c r="A815" s="26" t="n"/>
      <c r="B815" s="17" t="n"/>
      <c r="C815" s="17" t="n"/>
      <c r="D815" s="18" t="n"/>
      <c r="E815" s="18" t="n"/>
      <c r="F815" s="18">
        <f>IF(OR(D815="",E815=""),"",ROUND(E815-D815,2))</f>
        <v/>
      </c>
      <c r="G815" s="17">
        <f>IF(F815="","",IF(ABS(F815)&lt;0.005,"CONFERE",IF(F815&lt;0,"FALTA","SOBRA")))</f>
        <v/>
      </c>
      <c r="H815" s="17" t="n"/>
    </row>
    <row r="816">
      <c r="A816" s="26" t="n"/>
      <c r="B816" s="17" t="n"/>
      <c r="C816" s="17" t="n"/>
      <c r="D816" s="18" t="n"/>
      <c r="E816" s="18" t="n"/>
      <c r="F816" s="18">
        <f>IF(OR(D816="",E816=""),"",ROUND(E816-D816,2))</f>
        <v/>
      </c>
      <c r="G816" s="17">
        <f>IF(F816="","",IF(ABS(F816)&lt;0.005,"CONFERE",IF(F816&lt;0,"FALTA","SOBRA")))</f>
        <v/>
      </c>
      <c r="H816" s="17" t="n"/>
    </row>
    <row r="817">
      <c r="A817" s="26" t="n"/>
      <c r="B817" s="17" t="n"/>
      <c r="C817" s="17" t="n"/>
      <c r="D817" s="18" t="n"/>
      <c r="E817" s="18" t="n"/>
      <c r="F817" s="18">
        <f>IF(OR(D817="",E817=""),"",ROUND(E817-D817,2))</f>
        <v/>
      </c>
      <c r="G817" s="17">
        <f>IF(F817="","",IF(ABS(F817)&lt;0.005,"CONFERE",IF(F817&lt;0,"FALTA","SOBRA")))</f>
        <v/>
      </c>
      <c r="H817" s="17" t="n"/>
    </row>
    <row r="818">
      <c r="A818" s="26" t="n"/>
      <c r="B818" s="17" t="n"/>
      <c r="C818" s="17" t="n"/>
      <c r="D818" s="18" t="n"/>
      <c r="E818" s="18" t="n"/>
      <c r="F818" s="18">
        <f>IF(OR(D818="",E818=""),"",ROUND(E818-D818,2))</f>
        <v/>
      </c>
      <c r="G818" s="17">
        <f>IF(F818="","",IF(ABS(F818)&lt;0.005,"CONFERE",IF(F818&lt;0,"FALTA","SOBRA")))</f>
        <v/>
      </c>
      <c r="H818" s="17" t="n"/>
    </row>
    <row r="819">
      <c r="A819" s="26" t="n"/>
      <c r="B819" s="17" t="n"/>
      <c r="C819" s="17" t="n"/>
      <c r="D819" s="18" t="n"/>
      <c r="E819" s="18" t="n"/>
      <c r="F819" s="18">
        <f>IF(OR(D819="",E819=""),"",ROUND(E819-D819,2))</f>
        <v/>
      </c>
      <c r="G819" s="17">
        <f>IF(F819="","",IF(ABS(F819)&lt;0.005,"CONFERE",IF(F819&lt;0,"FALTA","SOBRA")))</f>
        <v/>
      </c>
      <c r="H819" s="17" t="n"/>
    </row>
    <row r="820">
      <c r="A820" s="26" t="n"/>
      <c r="B820" s="17" t="n"/>
      <c r="C820" s="17" t="n"/>
      <c r="D820" s="18" t="n"/>
      <c r="E820" s="18" t="n"/>
      <c r="F820" s="18">
        <f>IF(OR(D820="",E820=""),"",ROUND(E820-D820,2))</f>
        <v/>
      </c>
      <c r="G820" s="17">
        <f>IF(F820="","",IF(ABS(F820)&lt;0.005,"CONFERE",IF(F820&lt;0,"FALTA","SOBRA")))</f>
        <v/>
      </c>
      <c r="H820" s="17" t="n"/>
    </row>
    <row r="821">
      <c r="A821" s="26" t="n"/>
      <c r="B821" s="17" t="n"/>
      <c r="C821" s="17" t="n"/>
      <c r="D821" s="18" t="n"/>
      <c r="E821" s="18" t="n"/>
      <c r="F821" s="18">
        <f>IF(OR(D821="",E821=""),"",ROUND(E821-D821,2))</f>
        <v/>
      </c>
      <c r="G821" s="17">
        <f>IF(F821="","",IF(ABS(F821)&lt;0.005,"CONFERE",IF(F821&lt;0,"FALTA","SOBRA")))</f>
        <v/>
      </c>
      <c r="H821" s="17" t="n"/>
    </row>
    <row r="822">
      <c r="A822" s="26" t="n"/>
      <c r="B822" s="17" t="n"/>
      <c r="C822" s="17" t="n"/>
      <c r="D822" s="18" t="n"/>
      <c r="E822" s="18" t="n"/>
      <c r="F822" s="18">
        <f>IF(OR(D822="",E822=""),"",ROUND(E822-D822,2))</f>
        <v/>
      </c>
      <c r="G822" s="17">
        <f>IF(F822="","",IF(ABS(F822)&lt;0.005,"CONFERE",IF(F822&lt;0,"FALTA","SOBRA")))</f>
        <v/>
      </c>
      <c r="H822" s="17" t="n"/>
    </row>
    <row r="823">
      <c r="A823" s="26" t="n"/>
      <c r="B823" s="17" t="n"/>
      <c r="C823" s="17" t="n"/>
      <c r="D823" s="18" t="n"/>
      <c r="E823" s="18" t="n"/>
      <c r="F823" s="18">
        <f>IF(OR(D823="",E823=""),"",ROUND(E823-D823,2))</f>
        <v/>
      </c>
      <c r="G823" s="17">
        <f>IF(F823="","",IF(ABS(F823)&lt;0.005,"CONFERE",IF(F823&lt;0,"FALTA","SOBRA")))</f>
        <v/>
      </c>
      <c r="H823" s="17" t="n"/>
    </row>
    <row r="824">
      <c r="A824" s="26" t="n"/>
      <c r="B824" s="17" t="n"/>
      <c r="C824" s="17" t="n"/>
      <c r="D824" s="18" t="n"/>
      <c r="E824" s="18" t="n"/>
      <c r="F824" s="18">
        <f>IF(OR(D824="",E824=""),"",ROUND(E824-D824,2))</f>
        <v/>
      </c>
      <c r="G824" s="17">
        <f>IF(F824="","",IF(ABS(F824)&lt;0.005,"CONFERE",IF(F824&lt;0,"FALTA","SOBRA")))</f>
        <v/>
      </c>
      <c r="H824" s="17" t="n"/>
    </row>
    <row r="825">
      <c r="A825" s="26" t="n"/>
      <c r="B825" s="17" t="n"/>
      <c r="C825" s="17" t="n"/>
      <c r="D825" s="18" t="n"/>
      <c r="E825" s="18" t="n"/>
      <c r="F825" s="18">
        <f>IF(OR(D825="",E825=""),"",ROUND(E825-D825,2))</f>
        <v/>
      </c>
      <c r="G825" s="17">
        <f>IF(F825="","",IF(ABS(F825)&lt;0.005,"CONFERE",IF(F825&lt;0,"FALTA","SOBRA")))</f>
        <v/>
      </c>
      <c r="H825" s="17" t="n"/>
    </row>
    <row r="826">
      <c r="A826" s="26" t="n"/>
      <c r="B826" s="17" t="n"/>
      <c r="C826" s="17" t="n"/>
      <c r="D826" s="18" t="n"/>
      <c r="E826" s="18" t="n"/>
      <c r="F826" s="18">
        <f>IF(OR(D826="",E826=""),"",ROUND(E826-D826,2))</f>
        <v/>
      </c>
      <c r="G826" s="17">
        <f>IF(F826="","",IF(ABS(F826)&lt;0.005,"CONFERE",IF(F826&lt;0,"FALTA","SOBRA")))</f>
        <v/>
      </c>
      <c r="H826" s="17" t="n"/>
    </row>
    <row r="827">
      <c r="A827" s="26" t="n"/>
      <c r="B827" s="17" t="n"/>
      <c r="C827" s="17" t="n"/>
      <c r="D827" s="18" t="n"/>
      <c r="E827" s="18" t="n"/>
      <c r="F827" s="18">
        <f>IF(OR(D827="",E827=""),"",ROUND(E827-D827,2))</f>
        <v/>
      </c>
      <c r="G827" s="17">
        <f>IF(F827="","",IF(ABS(F827)&lt;0.005,"CONFERE",IF(F827&lt;0,"FALTA","SOBRA")))</f>
        <v/>
      </c>
      <c r="H827" s="17" t="n"/>
    </row>
    <row r="828">
      <c r="A828" s="26" t="n"/>
      <c r="B828" s="17" t="n"/>
      <c r="C828" s="17" t="n"/>
      <c r="D828" s="18" t="n"/>
      <c r="E828" s="18" t="n"/>
      <c r="F828" s="18">
        <f>IF(OR(D828="",E828=""),"",ROUND(E828-D828,2))</f>
        <v/>
      </c>
      <c r="G828" s="17">
        <f>IF(F828="","",IF(ABS(F828)&lt;0.005,"CONFERE",IF(F828&lt;0,"FALTA","SOBRA")))</f>
        <v/>
      </c>
      <c r="H828" s="17" t="n"/>
    </row>
    <row r="829">
      <c r="A829" s="26" t="n"/>
      <c r="B829" s="17" t="n"/>
      <c r="C829" s="17" t="n"/>
      <c r="D829" s="18" t="n"/>
      <c r="E829" s="18" t="n"/>
      <c r="F829" s="18">
        <f>IF(OR(D829="",E829=""),"",ROUND(E829-D829,2))</f>
        <v/>
      </c>
      <c r="G829" s="17">
        <f>IF(F829="","",IF(ABS(F829)&lt;0.005,"CONFERE",IF(F829&lt;0,"FALTA","SOBRA")))</f>
        <v/>
      </c>
      <c r="H829" s="17" t="n"/>
    </row>
    <row r="830">
      <c r="A830" s="26" t="n"/>
      <c r="B830" s="17" t="n"/>
      <c r="C830" s="17" t="n"/>
      <c r="D830" s="18" t="n"/>
      <c r="E830" s="18" t="n"/>
      <c r="F830" s="18">
        <f>IF(OR(D830="",E830=""),"",ROUND(E830-D830,2))</f>
        <v/>
      </c>
      <c r="G830" s="17">
        <f>IF(F830="","",IF(ABS(F830)&lt;0.005,"CONFERE",IF(F830&lt;0,"FALTA","SOBRA")))</f>
        <v/>
      </c>
      <c r="H830" s="17" t="n"/>
    </row>
    <row r="831">
      <c r="A831" s="26" t="n"/>
      <c r="B831" s="17" t="n"/>
      <c r="C831" s="17" t="n"/>
      <c r="D831" s="18" t="n"/>
      <c r="E831" s="18" t="n"/>
      <c r="F831" s="18">
        <f>IF(OR(D831="",E831=""),"",ROUND(E831-D831,2))</f>
        <v/>
      </c>
      <c r="G831" s="17">
        <f>IF(F831="","",IF(ABS(F831)&lt;0.005,"CONFERE",IF(F831&lt;0,"FALTA","SOBRA")))</f>
        <v/>
      </c>
      <c r="H831" s="17" t="n"/>
    </row>
    <row r="832">
      <c r="A832" s="26" t="n"/>
      <c r="B832" s="17" t="n"/>
      <c r="C832" s="17" t="n"/>
      <c r="D832" s="18" t="n"/>
      <c r="E832" s="18" t="n"/>
      <c r="F832" s="18">
        <f>IF(OR(D832="",E832=""),"",ROUND(E832-D832,2))</f>
        <v/>
      </c>
      <c r="G832" s="17">
        <f>IF(F832="","",IF(ABS(F832)&lt;0.005,"CONFERE",IF(F832&lt;0,"FALTA","SOBRA")))</f>
        <v/>
      </c>
      <c r="H832" s="17" t="n"/>
    </row>
    <row r="833">
      <c r="A833" s="26" t="n"/>
      <c r="B833" s="17" t="n"/>
      <c r="C833" s="17" t="n"/>
      <c r="D833" s="18" t="n"/>
      <c r="E833" s="18" t="n"/>
      <c r="F833" s="18">
        <f>IF(OR(D833="",E833=""),"",ROUND(E833-D833,2))</f>
        <v/>
      </c>
      <c r="G833" s="17">
        <f>IF(F833="","",IF(ABS(F833)&lt;0.005,"CONFERE",IF(F833&lt;0,"FALTA","SOBRA")))</f>
        <v/>
      </c>
      <c r="H833" s="17" t="n"/>
    </row>
    <row r="834">
      <c r="A834" s="26" t="n"/>
      <c r="B834" s="17" t="n"/>
      <c r="C834" s="17" t="n"/>
      <c r="D834" s="18" t="n"/>
      <c r="E834" s="18" t="n"/>
      <c r="F834" s="18">
        <f>IF(OR(D834="",E834=""),"",ROUND(E834-D834,2))</f>
        <v/>
      </c>
      <c r="G834" s="17">
        <f>IF(F834="","",IF(ABS(F834)&lt;0.005,"CONFERE",IF(F834&lt;0,"FALTA","SOBRA")))</f>
        <v/>
      </c>
      <c r="H834" s="17" t="n"/>
    </row>
    <row r="835">
      <c r="A835" s="26" t="n"/>
      <c r="B835" s="17" t="n"/>
      <c r="C835" s="17" t="n"/>
      <c r="D835" s="18" t="n"/>
      <c r="E835" s="18" t="n"/>
      <c r="F835" s="18">
        <f>IF(OR(D835="",E835=""),"",ROUND(E835-D835,2))</f>
        <v/>
      </c>
      <c r="G835" s="17">
        <f>IF(F835="","",IF(ABS(F835)&lt;0.005,"CONFERE",IF(F835&lt;0,"FALTA","SOBRA")))</f>
        <v/>
      </c>
      <c r="H835" s="17" t="n"/>
    </row>
    <row r="836">
      <c r="A836" s="26" t="n"/>
      <c r="B836" s="17" t="n"/>
      <c r="C836" s="17" t="n"/>
      <c r="D836" s="18" t="n"/>
      <c r="E836" s="18" t="n"/>
      <c r="F836" s="18">
        <f>IF(OR(D836="",E836=""),"",ROUND(E836-D836,2))</f>
        <v/>
      </c>
      <c r="G836" s="17">
        <f>IF(F836="","",IF(ABS(F836)&lt;0.005,"CONFERE",IF(F836&lt;0,"FALTA","SOBRA")))</f>
        <v/>
      </c>
      <c r="H836" s="17" t="n"/>
    </row>
    <row r="837">
      <c r="A837" s="26" t="n"/>
      <c r="B837" s="17" t="n"/>
      <c r="C837" s="17" t="n"/>
      <c r="D837" s="18" t="n"/>
      <c r="E837" s="18" t="n"/>
      <c r="F837" s="18">
        <f>IF(OR(D837="",E837=""),"",ROUND(E837-D837,2))</f>
        <v/>
      </c>
      <c r="G837" s="17">
        <f>IF(F837="","",IF(ABS(F837)&lt;0.005,"CONFERE",IF(F837&lt;0,"FALTA","SOBRA")))</f>
        <v/>
      </c>
      <c r="H837" s="17" t="n"/>
    </row>
    <row r="838">
      <c r="A838" s="26" t="n"/>
      <c r="B838" s="17" t="n"/>
      <c r="C838" s="17" t="n"/>
      <c r="D838" s="18" t="n"/>
      <c r="E838" s="18" t="n"/>
      <c r="F838" s="18">
        <f>IF(OR(D838="",E838=""),"",ROUND(E838-D838,2))</f>
        <v/>
      </c>
      <c r="G838" s="17">
        <f>IF(F838="","",IF(ABS(F838)&lt;0.005,"CONFERE",IF(F838&lt;0,"FALTA","SOBRA")))</f>
        <v/>
      </c>
      <c r="H838" s="17" t="n"/>
    </row>
    <row r="839">
      <c r="A839" s="26" t="n"/>
      <c r="B839" s="17" t="n"/>
      <c r="C839" s="17" t="n"/>
      <c r="D839" s="18" t="n"/>
      <c r="E839" s="18" t="n"/>
      <c r="F839" s="18">
        <f>IF(OR(D839="",E839=""),"",ROUND(E839-D839,2))</f>
        <v/>
      </c>
      <c r="G839" s="17">
        <f>IF(F839="","",IF(ABS(F839)&lt;0.005,"CONFERE",IF(F839&lt;0,"FALTA","SOBRA")))</f>
        <v/>
      </c>
      <c r="H839" s="17" t="n"/>
    </row>
    <row r="840">
      <c r="A840" s="26" t="n"/>
      <c r="B840" s="17" t="n"/>
      <c r="C840" s="17" t="n"/>
      <c r="D840" s="18" t="n"/>
      <c r="E840" s="18" t="n"/>
      <c r="F840" s="18">
        <f>IF(OR(D840="",E840=""),"",ROUND(E840-D840,2))</f>
        <v/>
      </c>
      <c r="G840" s="17">
        <f>IF(F840="","",IF(ABS(F840)&lt;0.005,"CONFERE",IF(F840&lt;0,"FALTA","SOBRA")))</f>
        <v/>
      </c>
      <c r="H840" s="17" t="n"/>
    </row>
    <row r="841">
      <c r="A841" s="26" t="n"/>
      <c r="B841" s="17" t="n"/>
      <c r="C841" s="17" t="n"/>
      <c r="D841" s="18" t="n"/>
      <c r="E841" s="18" t="n"/>
      <c r="F841" s="18">
        <f>IF(OR(D841="",E841=""),"",ROUND(E841-D841,2))</f>
        <v/>
      </c>
      <c r="G841" s="17">
        <f>IF(F841="","",IF(ABS(F841)&lt;0.005,"CONFERE",IF(F841&lt;0,"FALTA","SOBRA")))</f>
        <v/>
      </c>
      <c r="H841" s="17" t="n"/>
    </row>
    <row r="842">
      <c r="A842" s="26" t="n"/>
      <c r="B842" s="17" t="n"/>
      <c r="C842" s="17" t="n"/>
      <c r="D842" s="18" t="n"/>
      <c r="E842" s="18" t="n"/>
      <c r="F842" s="18">
        <f>IF(OR(D842="",E842=""),"",ROUND(E842-D842,2))</f>
        <v/>
      </c>
      <c r="G842" s="17">
        <f>IF(F842="","",IF(ABS(F842)&lt;0.005,"CONFERE",IF(F842&lt;0,"FALTA","SOBRA")))</f>
        <v/>
      </c>
      <c r="H842" s="17" t="n"/>
    </row>
    <row r="843">
      <c r="A843" s="26" t="n"/>
      <c r="B843" s="17" t="n"/>
      <c r="C843" s="17" t="n"/>
      <c r="D843" s="18" t="n"/>
      <c r="E843" s="18" t="n"/>
      <c r="F843" s="18">
        <f>IF(OR(D843="",E843=""),"",ROUND(E843-D843,2))</f>
        <v/>
      </c>
      <c r="G843" s="17">
        <f>IF(F843="","",IF(ABS(F843)&lt;0.005,"CONFERE",IF(F843&lt;0,"FALTA","SOBRA")))</f>
        <v/>
      </c>
      <c r="H843" s="17" t="n"/>
    </row>
    <row r="844">
      <c r="A844" s="26" t="n"/>
      <c r="B844" s="17" t="n"/>
      <c r="C844" s="17" t="n"/>
      <c r="D844" s="18" t="n"/>
      <c r="E844" s="18" t="n"/>
      <c r="F844" s="18">
        <f>IF(OR(D844="",E844=""),"",ROUND(E844-D844,2))</f>
        <v/>
      </c>
      <c r="G844" s="17">
        <f>IF(F844="","",IF(ABS(F844)&lt;0.005,"CONFERE",IF(F844&lt;0,"FALTA","SOBRA")))</f>
        <v/>
      </c>
      <c r="H844" s="17" t="n"/>
    </row>
    <row r="845">
      <c r="A845" s="26" t="n"/>
      <c r="B845" s="17" t="n"/>
      <c r="C845" s="17" t="n"/>
      <c r="D845" s="18" t="n"/>
      <c r="E845" s="18" t="n"/>
      <c r="F845" s="18">
        <f>IF(OR(D845="",E845=""),"",ROUND(E845-D845,2))</f>
        <v/>
      </c>
      <c r="G845" s="17">
        <f>IF(F845="","",IF(ABS(F845)&lt;0.005,"CONFERE",IF(F845&lt;0,"FALTA","SOBRA")))</f>
        <v/>
      </c>
      <c r="H845" s="17" t="n"/>
    </row>
    <row r="846">
      <c r="A846" s="26" t="n"/>
      <c r="B846" s="17" t="n"/>
      <c r="C846" s="17" t="n"/>
      <c r="D846" s="18" t="n"/>
      <c r="E846" s="18" t="n"/>
      <c r="F846" s="18">
        <f>IF(OR(D846="",E846=""),"",ROUND(E846-D846,2))</f>
        <v/>
      </c>
      <c r="G846" s="17">
        <f>IF(F846="","",IF(ABS(F846)&lt;0.005,"CONFERE",IF(F846&lt;0,"FALTA","SOBRA")))</f>
        <v/>
      </c>
      <c r="H846" s="17" t="n"/>
    </row>
    <row r="847">
      <c r="A847" s="26" t="n"/>
      <c r="B847" s="17" t="n"/>
      <c r="C847" s="17" t="n"/>
      <c r="D847" s="18" t="n"/>
      <c r="E847" s="18" t="n"/>
      <c r="F847" s="18">
        <f>IF(OR(D847="",E847=""),"",ROUND(E847-D847,2))</f>
        <v/>
      </c>
      <c r="G847" s="17">
        <f>IF(F847="","",IF(ABS(F847)&lt;0.005,"CONFERE",IF(F847&lt;0,"FALTA","SOBRA")))</f>
        <v/>
      </c>
      <c r="H847" s="17" t="n"/>
    </row>
    <row r="848">
      <c r="A848" s="26" t="n"/>
      <c r="B848" s="17" t="n"/>
      <c r="C848" s="17" t="n"/>
      <c r="D848" s="18" t="n"/>
      <c r="E848" s="18" t="n"/>
      <c r="F848" s="18">
        <f>IF(OR(D848="",E848=""),"",ROUND(E848-D848,2))</f>
        <v/>
      </c>
      <c r="G848" s="17">
        <f>IF(F848="","",IF(ABS(F848)&lt;0.005,"CONFERE",IF(F848&lt;0,"FALTA","SOBRA")))</f>
        <v/>
      </c>
      <c r="H848" s="17" t="n"/>
    </row>
    <row r="849">
      <c r="A849" s="26" t="n"/>
      <c r="B849" s="17" t="n"/>
      <c r="C849" s="17" t="n"/>
      <c r="D849" s="18" t="n"/>
      <c r="E849" s="18" t="n"/>
      <c r="F849" s="18">
        <f>IF(OR(D849="",E849=""),"",ROUND(E849-D849,2))</f>
        <v/>
      </c>
      <c r="G849" s="17">
        <f>IF(F849="","",IF(ABS(F849)&lt;0.005,"CONFERE",IF(F849&lt;0,"FALTA","SOBRA")))</f>
        <v/>
      </c>
      <c r="H849" s="17" t="n"/>
    </row>
    <row r="850">
      <c r="A850" s="26" t="n"/>
      <c r="B850" s="17" t="n"/>
      <c r="C850" s="17" t="n"/>
      <c r="D850" s="18" t="n"/>
      <c r="E850" s="18" t="n"/>
      <c r="F850" s="18">
        <f>IF(OR(D850="",E850=""),"",ROUND(E850-D850,2))</f>
        <v/>
      </c>
      <c r="G850" s="17">
        <f>IF(F850="","",IF(ABS(F850)&lt;0.005,"CONFERE",IF(F850&lt;0,"FALTA","SOBRA")))</f>
        <v/>
      </c>
      <c r="H850" s="17" t="n"/>
    </row>
    <row r="851">
      <c r="A851" s="26" t="n"/>
      <c r="B851" s="17" t="n"/>
      <c r="C851" s="17" t="n"/>
      <c r="D851" s="18" t="n"/>
      <c r="E851" s="18" t="n"/>
      <c r="F851" s="18">
        <f>IF(OR(D851="",E851=""),"",ROUND(E851-D851,2))</f>
        <v/>
      </c>
      <c r="G851" s="17">
        <f>IF(F851="","",IF(ABS(F851)&lt;0.005,"CONFERE",IF(F851&lt;0,"FALTA","SOBRA")))</f>
        <v/>
      </c>
      <c r="H851" s="17" t="n"/>
    </row>
    <row r="852">
      <c r="A852" s="26" t="n"/>
      <c r="B852" s="17" t="n"/>
      <c r="C852" s="17" t="n"/>
      <c r="D852" s="18" t="n"/>
      <c r="E852" s="18" t="n"/>
      <c r="F852" s="18">
        <f>IF(OR(D852="",E852=""),"",ROUND(E852-D852,2))</f>
        <v/>
      </c>
      <c r="G852" s="17">
        <f>IF(F852="","",IF(ABS(F852)&lt;0.005,"CONFERE",IF(F852&lt;0,"FALTA","SOBRA")))</f>
        <v/>
      </c>
      <c r="H852" s="17" t="n"/>
    </row>
    <row r="853">
      <c r="A853" s="26" t="n"/>
      <c r="B853" s="17" t="n"/>
      <c r="C853" s="17" t="n"/>
      <c r="D853" s="18" t="n"/>
      <c r="E853" s="18" t="n"/>
      <c r="F853" s="18">
        <f>IF(OR(D853="",E853=""),"",ROUND(E853-D853,2))</f>
        <v/>
      </c>
      <c r="G853" s="17">
        <f>IF(F853="","",IF(ABS(F853)&lt;0.005,"CONFERE",IF(F853&lt;0,"FALTA","SOBRA")))</f>
        <v/>
      </c>
      <c r="H853" s="17" t="n"/>
    </row>
    <row r="854">
      <c r="A854" s="26" t="n"/>
      <c r="B854" s="17" t="n"/>
      <c r="C854" s="17" t="n"/>
      <c r="D854" s="18" t="n"/>
      <c r="E854" s="18" t="n"/>
      <c r="F854" s="18">
        <f>IF(OR(D854="",E854=""),"",ROUND(E854-D854,2))</f>
        <v/>
      </c>
      <c r="G854" s="17">
        <f>IF(F854="","",IF(ABS(F854)&lt;0.005,"CONFERE",IF(F854&lt;0,"FALTA","SOBRA")))</f>
        <v/>
      </c>
      <c r="H854" s="17" t="n"/>
    </row>
    <row r="855">
      <c r="A855" s="26" t="n"/>
      <c r="B855" s="17" t="n"/>
      <c r="C855" s="17" t="n"/>
      <c r="D855" s="18" t="n"/>
      <c r="E855" s="18" t="n"/>
      <c r="F855" s="18">
        <f>IF(OR(D855="",E855=""),"",ROUND(E855-D855,2))</f>
        <v/>
      </c>
      <c r="G855" s="17">
        <f>IF(F855="","",IF(ABS(F855)&lt;0.005,"CONFERE",IF(F855&lt;0,"FALTA","SOBRA")))</f>
        <v/>
      </c>
      <c r="H855" s="17" t="n"/>
    </row>
    <row r="856">
      <c r="A856" s="26" t="n"/>
      <c r="B856" s="17" t="n"/>
      <c r="C856" s="17" t="n"/>
      <c r="D856" s="18" t="n"/>
      <c r="E856" s="18" t="n"/>
      <c r="F856" s="18">
        <f>IF(OR(D856="",E856=""),"",ROUND(E856-D856,2))</f>
        <v/>
      </c>
      <c r="G856" s="17">
        <f>IF(F856="","",IF(ABS(F856)&lt;0.005,"CONFERE",IF(F856&lt;0,"FALTA","SOBRA")))</f>
        <v/>
      </c>
      <c r="H856" s="17" t="n"/>
    </row>
    <row r="857">
      <c r="A857" s="26" t="n"/>
      <c r="B857" s="17" t="n"/>
      <c r="C857" s="17" t="n"/>
      <c r="D857" s="18" t="n"/>
      <c r="E857" s="18" t="n"/>
      <c r="F857" s="18">
        <f>IF(OR(D857="",E857=""),"",ROUND(E857-D857,2))</f>
        <v/>
      </c>
      <c r="G857" s="17">
        <f>IF(F857="","",IF(ABS(F857)&lt;0.005,"CONFERE",IF(F857&lt;0,"FALTA","SOBRA")))</f>
        <v/>
      </c>
      <c r="H857" s="17" t="n"/>
    </row>
    <row r="858">
      <c r="A858" s="26" t="n"/>
      <c r="B858" s="17" t="n"/>
      <c r="C858" s="17" t="n"/>
      <c r="D858" s="18" t="n"/>
      <c r="E858" s="18" t="n"/>
      <c r="F858" s="18">
        <f>IF(OR(D858="",E858=""),"",ROUND(E858-D858,2))</f>
        <v/>
      </c>
      <c r="G858" s="17">
        <f>IF(F858="","",IF(ABS(F858)&lt;0.005,"CONFERE",IF(F858&lt;0,"FALTA","SOBRA")))</f>
        <v/>
      </c>
      <c r="H858" s="17" t="n"/>
    </row>
    <row r="859">
      <c r="A859" s="26" t="n"/>
      <c r="B859" s="17" t="n"/>
      <c r="C859" s="17" t="n"/>
      <c r="D859" s="18" t="n"/>
      <c r="E859" s="18" t="n"/>
      <c r="F859" s="18">
        <f>IF(OR(D859="",E859=""),"",ROUND(E859-D859,2))</f>
        <v/>
      </c>
      <c r="G859" s="17">
        <f>IF(F859="","",IF(ABS(F859)&lt;0.005,"CONFERE",IF(F859&lt;0,"FALTA","SOBRA")))</f>
        <v/>
      </c>
      <c r="H859" s="17" t="n"/>
    </row>
    <row r="860">
      <c r="A860" s="26" t="n"/>
      <c r="B860" s="17" t="n"/>
      <c r="C860" s="17" t="n"/>
      <c r="D860" s="18" t="n"/>
      <c r="E860" s="18" t="n"/>
      <c r="F860" s="18">
        <f>IF(OR(D860="",E860=""),"",ROUND(E860-D860,2))</f>
        <v/>
      </c>
      <c r="G860" s="17">
        <f>IF(F860="","",IF(ABS(F860)&lt;0.005,"CONFERE",IF(F860&lt;0,"FALTA","SOBRA")))</f>
        <v/>
      </c>
      <c r="H860" s="17" t="n"/>
    </row>
    <row r="861">
      <c r="A861" s="26" t="n"/>
      <c r="B861" s="17" t="n"/>
      <c r="C861" s="17" t="n"/>
      <c r="D861" s="18" t="n"/>
      <c r="E861" s="18" t="n"/>
      <c r="F861" s="18">
        <f>IF(OR(D861="",E861=""),"",ROUND(E861-D861,2))</f>
        <v/>
      </c>
      <c r="G861" s="17">
        <f>IF(F861="","",IF(ABS(F861)&lt;0.005,"CONFERE",IF(F861&lt;0,"FALTA","SOBRA")))</f>
        <v/>
      </c>
      <c r="H861" s="17" t="n"/>
    </row>
    <row r="862">
      <c r="A862" s="26" t="n"/>
      <c r="B862" s="17" t="n"/>
      <c r="C862" s="17" t="n"/>
      <c r="D862" s="18" t="n"/>
      <c r="E862" s="18" t="n"/>
      <c r="F862" s="18">
        <f>IF(OR(D862="",E862=""),"",ROUND(E862-D862,2))</f>
        <v/>
      </c>
      <c r="G862" s="17">
        <f>IF(F862="","",IF(ABS(F862)&lt;0.005,"CONFERE",IF(F862&lt;0,"FALTA","SOBRA")))</f>
        <v/>
      </c>
      <c r="H862" s="17" t="n"/>
    </row>
    <row r="863">
      <c r="A863" s="26" t="n"/>
      <c r="B863" s="17" t="n"/>
      <c r="C863" s="17" t="n"/>
      <c r="D863" s="18" t="n"/>
      <c r="E863" s="18" t="n"/>
      <c r="F863" s="18">
        <f>IF(OR(D863="",E863=""),"",ROUND(E863-D863,2))</f>
        <v/>
      </c>
      <c r="G863" s="17">
        <f>IF(F863="","",IF(ABS(F863)&lt;0.005,"CONFERE",IF(F863&lt;0,"FALTA","SOBRA")))</f>
        <v/>
      </c>
      <c r="H863" s="17" t="n"/>
    </row>
    <row r="864">
      <c r="A864" s="26" t="n"/>
      <c r="B864" s="17" t="n"/>
      <c r="C864" s="17" t="n"/>
      <c r="D864" s="18" t="n"/>
      <c r="E864" s="18" t="n"/>
      <c r="F864" s="18">
        <f>IF(OR(D864="",E864=""),"",ROUND(E864-D864,2))</f>
        <v/>
      </c>
      <c r="G864" s="17">
        <f>IF(F864="","",IF(ABS(F864)&lt;0.005,"CONFERE",IF(F864&lt;0,"FALTA","SOBRA")))</f>
        <v/>
      </c>
      <c r="H864" s="17" t="n"/>
    </row>
    <row r="865">
      <c r="A865" s="26" t="n"/>
      <c r="B865" s="17" t="n"/>
      <c r="C865" s="17" t="n"/>
      <c r="D865" s="18" t="n"/>
      <c r="E865" s="18" t="n"/>
      <c r="F865" s="18">
        <f>IF(OR(D865="",E865=""),"",ROUND(E865-D865,2))</f>
        <v/>
      </c>
      <c r="G865" s="17">
        <f>IF(F865="","",IF(ABS(F865)&lt;0.005,"CONFERE",IF(F865&lt;0,"FALTA","SOBRA")))</f>
        <v/>
      </c>
      <c r="H865" s="17" t="n"/>
    </row>
    <row r="866">
      <c r="A866" s="26" t="n"/>
      <c r="B866" s="17" t="n"/>
      <c r="C866" s="17" t="n"/>
      <c r="D866" s="18" t="n"/>
      <c r="E866" s="18" t="n"/>
      <c r="F866" s="18">
        <f>IF(OR(D866="",E866=""),"",ROUND(E866-D866,2))</f>
        <v/>
      </c>
      <c r="G866" s="17">
        <f>IF(F866="","",IF(ABS(F866)&lt;0.005,"CONFERE",IF(F866&lt;0,"FALTA","SOBRA")))</f>
        <v/>
      </c>
      <c r="H866" s="17" t="n"/>
    </row>
    <row r="867">
      <c r="A867" s="26" t="n"/>
      <c r="B867" s="17" t="n"/>
      <c r="C867" s="17" t="n"/>
      <c r="D867" s="18" t="n"/>
      <c r="E867" s="18" t="n"/>
      <c r="F867" s="18">
        <f>IF(OR(D867="",E867=""),"",ROUND(E867-D867,2))</f>
        <v/>
      </c>
      <c r="G867" s="17">
        <f>IF(F867="","",IF(ABS(F867)&lt;0.005,"CONFERE",IF(F867&lt;0,"FALTA","SOBRA")))</f>
        <v/>
      </c>
      <c r="H867" s="17" t="n"/>
    </row>
    <row r="868">
      <c r="A868" s="26" t="n"/>
      <c r="B868" s="17" t="n"/>
      <c r="C868" s="17" t="n"/>
      <c r="D868" s="18" t="n"/>
      <c r="E868" s="18" t="n"/>
      <c r="F868" s="18">
        <f>IF(OR(D868="",E868=""),"",ROUND(E868-D868,2))</f>
        <v/>
      </c>
      <c r="G868" s="17">
        <f>IF(F868="","",IF(ABS(F868)&lt;0.005,"CONFERE",IF(F868&lt;0,"FALTA","SOBRA")))</f>
        <v/>
      </c>
      <c r="H868" s="17" t="n"/>
    </row>
    <row r="869">
      <c r="A869" s="26" t="n"/>
      <c r="B869" s="17" t="n"/>
      <c r="C869" s="17" t="n"/>
      <c r="D869" s="18" t="n"/>
      <c r="E869" s="18" t="n"/>
      <c r="F869" s="18">
        <f>IF(OR(D869="",E869=""),"",ROUND(E869-D869,2))</f>
        <v/>
      </c>
      <c r="G869" s="17">
        <f>IF(F869="","",IF(ABS(F869)&lt;0.005,"CONFERE",IF(F869&lt;0,"FALTA","SOBRA")))</f>
        <v/>
      </c>
      <c r="H869" s="17" t="n"/>
    </row>
    <row r="870">
      <c r="A870" s="26" t="n"/>
      <c r="B870" s="17" t="n"/>
      <c r="C870" s="17" t="n"/>
      <c r="D870" s="18" t="n"/>
      <c r="E870" s="18" t="n"/>
      <c r="F870" s="18">
        <f>IF(OR(D870="",E870=""),"",ROUND(E870-D870,2))</f>
        <v/>
      </c>
      <c r="G870" s="17">
        <f>IF(F870="","",IF(ABS(F870)&lt;0.005,"CONFERE",IF(F870&lt;0,"FALTA","SOBRA")))</f>
        <v/>
      </c>
      <c r="H870" s="17" t="n"/>
    </row>
    <row r="871">
      <c r="A871" s="26" t="n"/>
      <c r="B871" s="17" t="n"/>
      <c r="C871" s="17" t="n"/>
      <c r="D871" s="18" t="n"/>
      <c r="E871" s="18" t="n"/>
      <c r="F871" s="18">
        <f>IF(OR(D871="",E871=""),"",ROUND(E871-D871,2))</f>
        <v/>
      </c>
      <c r="G871" s="17">
        <f>IF(F871="","",IF(ABS(F871)&lt;0.005,"CONFERE",IF(F871&lt;0,"FALTA","SOBRA")))</f>
        <v/>
      </c>
      <c r="H871" s="17" t="n"/>
    </row>
    <row r="872">
      <c r="A872" s="26" t="n"/>
      <c r="B872" s="17" t="n"/>
      <c r="C872" s="17" t="n"/>
      <c r="D872" s="18" t="n"/>
      <c r="E872" s="18" t="n"/>
      <c r="F872" s="18">
        <f>IF(OR(D872="",E872=""),"",ROUND(E872-D872,2))</f>
        <v/>
      </c>
      <c r="G872" s="17">
        <f>IF(F872="","",IF(ABS(F872)&lt;0.005,"CONFERE",IF(F872&lt;0,"FALTA","SOBRA")))</f>
        <v/>
      </c>
      <c r="H872" s="17" t="n"/>
    </row>
    <row r="873">
      <c r="A873" s="26" t="n"/>
      <c r="B873" s="17" t="n"/>
      <c r="C873" s="17" t="n"/>
      <c r="D873" s="18" t="n"/>
      <c r="E873" s="18" t="n"/>
      <c r="F873" s="18">
        <f>IF(OR(D873="",E873=""),"",ROUND(E873-D873,2))</f>
        <v/>
      </c>
      <c r="G873" s="17">
        <f>IF(F873="","",IF(ABS(F873)&lt;0.005,"CONFERE",IF(F873&lt;0,"FALTA","SOBRA")))</f>
        <v/>
      </c>
      <c r="H873" s="17" t="n"/>
    </row>
    <row r="874">
      <c r="A874" s="26" t="n"/>
      <c r="B874" s="17" t="n"/>
      <c r="C874" s="17" t="n"/>
      <c r="D874" s="18" t="n"/>
      <c r="E874" s="18" t="n"/>
      <c r="F874" s="18">
        <f>IF(OR(D874="",E874=""),"",ROUND(E874-D874,2))</f>
        <v/>
      </c>
      <c r="G874" s="17">
        <f>IF(F874="","",IF(ABS(F874)&lt;0.005,"CONFERE",IF(F874&lt;0,"FALTA","SOBRA")))</f>
        <v/>
      </c>
      <c r="H874" s="17" t="n"/>
    </row>
    <row r="875">
      <c r="A875" s="26" t="n"/>
      <c r="B875" s="17" t="n"/>
      <c r="C875" s="17" t="n"/>
      <c r="D875" s="18" t="n"/>
      <c r="E875" s="18" t="n"/>
      <c r="F875" s="18">
        <f>IF(OR(D875="",E875=""),"",ROUND(E875-D875,2))</f>
        <v/>
      </c>
      <c r="G875" s="17">
        <f>IF(F875="","",IF(ABS(F875)&lt;0.005,"CONFERE",IF(F875&lt;0,"FALTA","SOBRA")))</f>
        <v/>
      </c>
      <c r="H875" s="17" t="n"/>
    </row>
    <row r="876">
      <c r="A876" s="26" t="n"/>
      <c r="B876" s="17" t="n"/>
      <c r="C876" s="17" t="n"/>
      <c r="D876" s="18" t="n"/>
      <c r="E876" s="18" t="n"/>
      <c r="F876" s="18">
        <f>IF(OR(D876="",E876=""),"",ROUND(E876-D876,2))</f>
        <v/>
      </c>
      <c r="G876" s="17">
        <f>IF(F876="","",IF(ABS(F876)&lt;0.005,"CONFERE",IF(F876&lt;0,"FALTA","SOBRA")))</f>
        <v/>
      </c>
      <c r="H876" s="17" t="n"/>
    </row>
    <row r="877">
      <c r="A877" s="26" t="n"/>
      <c r="B877" s="17" t="n"/>
      <c r="C877" s="17" t="n"/>
      <c r="D877" s="18" t="n"/>
      <c r="E877" s="18" t="n"/>
      <c r="F877" s="18">
        <f>IF(OR(D877="",E877=""),"",ROUND(E877-D877,2))</f>
        <v/>
      </c>
      <c r="G877" s="17">
        <f>IF(F877="","",IF(ABS(F877)&lt;0.005,"CONFERE",IF(F877&lt;0,"FALTA","SOBRA")))</f>
        <v/>
      </c>
      <c r="H877" s="17" t="n"/>
    </row>
    <row r="878">
      <c r="A878" s="26" t="n"/>
      <c r="B878" s="17" t="n"/>
      <c r="C878" s="17" t="n"/>
      <c r="D878" s="18" t="n"/>
      <c r="E878" s="18" t="n"/>
      <c r="F878" s="18">
        <f>IF(OR(D878="",E878=""),"",ROUND(E878-D878,2))</f>
        <v/>
      </c>
      <c r="G878" s="17">
        <f>IF(F878="","",IF(ABS(F878)&lt;0.005,"CONFERE",IF(F878&lt;0,"FALTA","SOBRA")))</f>
        <v/>
      </c>
      <c r="H878" s="17" t="n"/>
    </row>
    <row r="879">
      <c r="A879" s="26" t="n"/>
      <c r="B879" s="17" t="n"/>
      <c r="C879" s="17" t="n"/>
      <c r="D879" s="18" t="n"/>
      <c r="E879" s="18" t="n"/>
      <c r="F879" s="18">
        <f>IF(OR(D879="",E879=""),"",ROUND(E879-D879,2))</f>
        <v/>
      </c>
      <c r="G879" s="17">
        <f>IF(F879="","",IF(ABS(F879)&lt;0.005,"CONFERE",IF(F879&lt;0,"FALTA","SOBRA")))</f>
        <v/>
      </c>
      <c r="H879" s="17" t="n"/>
    </row>
    <row r="880">
      <c r="A880" s="26" t="n"/>
      <c r="B880" s="17" t="n"/>
      <c r="C880" s="17" t="n"/>
      <c r="D880" s="18" t="n"/>
      <c r="E880" s="18" t="n"/>
      <c r="F880" s="18">
        <f>IF(OR(D880="",E880=""),"",ROUND(E880-D880,2))</f>
        <v/>
      </c>
      <c r="G880" s="17">
        <f>IF(F880="","",IF(ABS(F880)&lt;0.005,"CONFERE",IF(F880&lt;0,"FALTA","SOBRA")))</f>
        <v/>
      </c>
      <c r="H880" s="17" t="n"/>
    </row>
    <row r="881">
      <c r="A881" s="26" t="n"/>
      <c r="B881" s="17" t="n"/>
      <c r="C881" s="17" t="n"/>
      <c r="D881" s="18" t="n"/>
      <c r="E881" s="18" t="n"/>
      <c r="F881" s="18">
        <f>IF(OR(D881="",E881=""),"",ROUND(E881-D881,2))</f>
        <v/>
      </c>
      <c r="G881" s="17">
        <f>IF(F881="","",IF(ABS(F881)&lt;0.005,"CONFERE",IF(F881&lt;0,"FALTA","SOBRA")))</f>
        <v/>
      </c>
      <c r="H881" s="17" t="n"/>
    </row>
    <row r="882">
      <c r="A882" s="26" t="n"/>
      <c r="B882" s="17" t="n"/>
      <c r="C882" s="17" t="n"/>
      <c r="D882" s="18" t="n"/>
      <c r="E882" s="18" t="n"/>
      <c r="F882" s="18">
        <f>IF(OR(D882="",E882=""),"",ROUND(E882-D882,2))</f>
        <v/>
      </c>
      <c r="G882" s="17">
        <f>IF(F882="","",IF(ABS(F882)&lt;0.005,"CONFERE",IF(F882&lt;0,"FALTA","SOBRA")))</f>
        <v/>
      </c>
      <c r="H882" s="17" t="n"/>
    </row>
    <row r="883">
      <c r="A883" s="26" t="n"/>
      <c r="B883" s="17" t="n"/>
      <c r="C883" s="17" t="n"/>
      <c r="D883" s="18" t="n"/>
      <c r="E883" s="18" t="n"/>
      <c r="F883" s="18">
        <f>IF(OR(D883="",E883=""),"",ROUND(E883-D883,2))</f>
        <v/>
      </c>
      <c r="G883" s="17">
        <f>IF(F883="","",IF(ABS(F883)&lt;0.005,"CONFERE",IF(F883&lt;0,"FALTA","SOBRA")))</f>
        <v/>
      </c>
      <c r="H883" s="17" t="n"/>
    </row>
    <row r="884">
      <c r="A884" s="26" t="n"/>
      <c r="B884" s="17" t="n"/>
      <c r="C884" s="17" t="n"/>
      <c r="D884" s="18" t="n"/>
      <c r="E884" s="18" t="n"/>
      <c r="F884" s="18">
        <f>IF(OR(D884="",E884=""),"",ROUND(E884-D884,2))</f>
        <v/>
      </c>
      <c r="G884" s="17">
        <f>IF(F884="","",IF(ABS(F884)&lt;0.005,"CONFERE",IF(F884&lt;0,"FALTA","SOBRA")))</f>
        <v/>
      </c>
      <c r="H884" s="17" t="n"/>
    </row>
    <row r="885">
      <c r="A885" s="26" t="n"/>
      <c r="B885" s="17" t="n"/>
      <c r="C885" s="17" t="n"/>
      <c r="D885" s="18" t="n"/>
      <c r="E885" s="18" t="n"/>
      <c r="F885" s="18">
        <f>IF(OR(D885="",E885=""),"",ROUND(E885-D885,2))</f>
        <v/>
      </c>
      <c r="G885" s="17">
        <f>IF(F885="","",IF(ABS(F885)&lt;0.005,"CONFERE",IF(F885&lt;0,"FALTA","SOBRA")))</f>
        <v/>
      </c>
      <c r="H885" s="17" t="n"/>
    </row>
    <row r="886">
      <c r="A886" s="26" t="n"/>
      <c r="B886" s="17" t="n"/>
      <c r="C886" s="17" t="n"/>
      <c r="D886" s="18" t="n"/>
      <c r="E886" s="18" t="n"/>
      <c r="F886" s="18">
        <f>IF(OR(D886="",E886=""),"",ROUND(E886-D886,2))</f>
        <v/>
      </c>
      <c r="G886" s="17">
        <f>IF(F886="","",IF(ABS(F886)&lt;0.005,"CONFERE",IF(F886&lt;0,"FALTA","SOBRA")))</f>
        <v/>
      </c>
      <c r="H886" s="17" t="n"/>
    </row>
    <row r="887">
      <c r="A887" s="26" t="n"/>
      <c r="B887" s="17" t="n"/>
      <c r="C887" s="17" t="n"/>
      <c r="D887" s="18" t="n"/>
      <c r="E887" s="18" t="n"/>
      <c r="F887" s="18">
        <f>IF(OR(D887="",E887=""),"",ROUND(E887-D887,2))</f>
        <v/>
      </c>
      <c r="G887" s="17">
        <f>IF(F887="","",IF(ABS(F887)&lt;0.005,"CONFERE",IF(F887&lt;0,"FALTA","SOBRA")))</f>
        <v/>
      </c>
      <c r="H887" s="17" t="n"/>
    </row>
    <row r="888">
      <c r="A888" s="26" t="n"/>
      <c r="B888" s="17" t="n"/>
      <c r="C888" s="17" t="n"/>
      <c r="D888" s="18" t="n"/>
      <c r="E888" s="18" t="n"/>
      <c r="F888" s="18">
        <f>IF(OR(D888="",E888=""),"",ROUND(E888-D888,2))</f>
        <v/>
      </c>
      <c r="G888" s="17">
        <f>IF(F888="","",IF(ABS(F888)&lt;0.005,"CONFERE",IF(F888&lt;0,"FALTA","SOBRA")))</f>
        <v/>
      </c>
      <c r="H888" s="17" t="n"/>
    </row>
    <row r="889">
      <c r="A889" s="26" t="n"/>
      <c r="B889" s="17" t="n"/>
      <c r="C889" s="17" t="n"/>
      <c r="D889" s="18" t="n"/>
      <c r="E889" s="18" t="n"/>
      <c r="F889" s="18">
        <f>IF(OR(D889="",E889=""),"",ROUND(E889-D889,2))</f>
        <v/>
      </c>
      <c r="G889" s="17">
        <f>IF(F889="","",IF(ABS(F889)&lt;0.005,"CONFERE",IF(F889&lt;0,"FALTA","SOBRA")))</f>
        <v/>
      </c>
      <c r="H889" s="17" t="n"/>
    </row>
    <row r="890">
      <c r="A890" s="26" t="n"/>
      <c r="B890" s="17" t="n"/>
      <c r="C890" s="17" t="n"/>
      <c r="D890" s="18" t="n"/>
      <c r="E890" s="18" t="n"/>
      <c r="F890" s="18">
        <f>IF(OR(D890="",E890=""),"",ROUND(E890-D890,2))</f>
        <v/>
      </c>
      <c r="G890" s="17">
        <f>IF(F890="","",IF(ABS(F890)&lt;0.005,"CONFERE",IF(F890&lt;0,"FALTA","SOBRA")))</f>
        <v/>
      </c>
      <c r="H890" s="17" t="n"/>
    </row>
    <row r="891">
      <c r="A891" s="26" t="n"/>
      <c r="B891" s="17" t="n"/>
      <c r="C891" s="17" t="n"/>
      <c r="D891" s="18" t="n"/>
      <c r="E891" s="18" t="n"/>
      <c r="F891" s="18">
        <f>IF(OR(D891="",E891=""),"",ROUND(E891-D891,2))</f>
        <v/>
      </c>
      <c r="G891" s="17">
        <f>IF(F891="","",IF(ABS(F891)&lt;0.005,"CONFERE",IF(F891&lt;0,"FALTA","SOBRA")))</f>
        <v/>
      </c>
      <c r="H891" s="17" t="n"/>
    </row>
    <row r="892">
      <c r="A892" s="26" t="n"/>
      <c r="B892" s="17" t="n"/>
      <c r="C892" s="17" t="n"/>
      <c r="D892" s="18" t="n"/>
      <c r="E892" s="18" t="n"/>
      <c r="F892" s="18">
        <f>IF(OR(D892="",E892=""),"",ROUND(E892-D892,2))</f>
        <v/>
      </c>
      <c r="G892" s="17">
        <f>IF(F892="","",IF(ABS(F892)&lt;0.005,"CONFERE",IF(F892&lt;0,"FALTA","SOBRA")))</f>
        <v/>
      </c>
      <c r="H892" s="17" t="n"/>
    </row>
    <row r="893">
      <c r="A893" s="26" t="n"/>
      <c r="B893" s="17" t="n"/>
      <c r="C893" s="17" t="n"/>
      <c r="D893" s="18" t="n"/>
      <c r="E893" s="18" t="n"/>
      <c r="F893" s="18">
        <f>IF(OR(D893="",E893=""),"",ROUND(E893-D893,2))</f>
        <v/>
      </c>
      <c r="G893" s="17">
        <f>IF(F893="","",IF(ABS(F893)&lt;0.005,"CONFERE",IF(F893&lt;0,"FALTA","SOBRA")))</f>
        <v/>
      </c>
      <c r="H893" s="17" t="n"/>
    </row>
    <row r="894">
      <c r="A894" s="26" t="n"/>
      <c r="B894" s="17" t="n"/>
      <c r="C894" s="17" t="n"/>
      <c r="D894" s="18" t="n"/>
      <c r="E894" s="18" t="n"/>
      <c r="F894" s="18">
        <f>IF(OR(D894="",E894=""),"",ROUND(E894-D894,2))</f>
        <v/>
      </c>
      <c r="G894" s="17">
        <f>IF(F894="","",IF(ABS(F894)&lt;0.005,"CONFERE",IF(F894&lt;0,"FALTA","SOBRA")))</f>
        <v/>
      </c>
      <c r="H894" s="17" t="n"/>
    </row>
    <row r="895">
      <c r="A895" s="26" t="n"/>
      <c r="B895" s="17" t="n"/>
      <c r="C895" s="17" t="n"/>
      <c r="D895" s="18" t="n"/>
      <c r="E895" s="18" t="n"/>
      <c r="F895" s="18">
        <f>IF(OR(D895="",E895=""),"",ROUND(E895-D895,2))</f>
        <v/>
      </c>
      <c r="G895" s="17">
        <f>IF(F895="","",IF(ABS(F895)&lt;0.005,"CONFERE",IF(F895&lt;0,"FALTA","SOBRA")))</f>
        <v/>
      </c>
      <c r="H895" s="17" t="n"/>
    </row>
    <row r="896">
      <c r="A896" s="26" t="n"/>
      <c r="B896" s="17" t="n"/>
      <c r="C896" s="17" t="n"/>
      <c r="D896" s="18" t="n"/>
      <c r="E896" s="18" t="n"/>
      <c r="F896" s="18">
        <f>IF(OR(D896="",E896=""),"",ROUND(E896-D896,2))</f>
        <v/>
      </c>
      <c r="G896" s="17">
        <f>IF(F896="","",IF(ABS(F896)&lt;0.005,"CONFERE",IF(F896&lt;0,"FALTA","SOBRA")))</f>
        <v/>
      </c>
      <c r="H896" s="17" t="n"/>
    </row>
    <row r="897">
      <c r="A897" s="26" t="n"/>
      <c r="B897" s="17" t="n"/>
      <c r="C897" s="17" t="n"/>
      <c r="D897" s="18" t="n"/>
      <c r="E897" s="18" t="n"/>
      <c r="F897" s="18">
        <f>IF(OR(D897="",E897=""),"",ROUND(E897-D897,2))</f>
        <v/>
      </c>
      <c r="G897" s="17">
        <f>IF(F897="","",IF(ABS(F897)&lt;0.005,"CONFERE",IF(F897&lt;0,"FALTA","SOBRA")))</f>
        <v/>
      </c>
      <c r="H897" s="17" t="n"/>
    </row>
    <row r="898">
      <c r="A898" s="26" t="n"/>
      <c r="B898" s="17" t="n"/>
      <c r="C898" s="17" t="n"/>
      <c r="D898" s="18" t="n"/>
      <c r="E898" s="18" t="n"/>
      <c r="F898" s="18">
        <f>IF(OR(D898="",E898=""),"",ROUND(E898-D898,2))</f>
        <v/>
      </c>
      <c r="G898" s="17">
        <f>IF(F898="","",IF(ABS(F898)&lt;0.005,"CONFERE",IF(F898&lt;0,"FALTA","SOBRA")))</f>
        <v/>
      </c>
      <c r="H898" s="17" t="n"/>
    </row>
    <row r="899">
      <c r="A899" s="26" t="n"/>
      <c r="B899" s="17" t="n"/>
      <c r="C899" s="17" t="n"/>
      <c r="D899" s="18" t="n"/>
      <c r="E899" s="18" t="n"/>
      <c r="F899" s="18">
        <f>IF(OR(D899="",E899=""),"",ROUND(E899-D899,2))</f>
        <v/>
      </c>
      <c r="G899" s="17">
        <f>IF(F899="","",IF(ABS(F899)&lt;0.005,"CONFERE",IF(F899&lt;0,"FALTA","SOBRA")))</f>
        <v/>
      </c>
      <c r="H899" s="17" t="n"/>
    </row>
    <row r="900">
      <c r="A900" s="26" t="n"/>
      <c r="B900" s="17" t="n"/>
      <c r="C900" s="17" t="n"/>
      <c r="D900" s="18" t="n"/>
      <c r="E900" s="18" t="n"/>
      <c r="F900" s="18">
        <f>IF(OR(D900="",E900=""),"",ROUND(E900-D900,2))</f>
        <v/>
      </c>
      <c r="G900" s="17">
        <f>IF(F900="","",IF(ABS(F900)&lt;0.005,"CONFERE",IF(F900&lt;0,"FALTA","SOBRA")))</f>
        <v/>
      </c>
      <c r="H900" s="17" t="n"/>
    </row>
    <row r="901">
      <c r="A901" s="26" t="n"/>
      <c r="B901" s="17" t="n"/>
      <c r="C901" s="17" t="n"/>
      <c r="D901" s="18" t="n"/>
      <c r="E901" s="18" t="n"/>
      <c r="F901" s="18">
        <f>IF(OR(D901="",E901=""),"",ROUND(E901-D901,2))</f>
        <v/>
      </c>
      <c r="G901" s="17">
        <f>IF(F901="","",IF(ABS(F901)&lt;0.005,"CONFERE",IF(F901&lt;0,"FALTA","SOBRA")))</f>
        <v/>
      </c>
      <c r="H901" s="17" t="n"/>
    </row>
    <row r="902">
      <c r="A902" s="26" t="n"/>
      <c r="B902" s="17" t="n"/>
      <c r="C902" s="17" t="n"/>
      <c r="D902" s="18" t="n"/>
      <c r="E902" s="18" t="n"/>
      <c r="F902" s="18">
        <f>IF(OR(D902="",E902=""),"",ROUND(E902-D902,2))</f>
        <v/>
      </c>
      <c r="G902" s="17">
        <f>IF(F902="","",IF(ABS(F902)&lt;0.005,"CONFERE",IF(F902&lt;0,"FALTA","SOBRA")))</f>
        <v/>
      </c>
      <c r="H902" s="17" t="n"/>
    </row>
    <row r="903">
      <c r="A903" s="26" t="n"/>
      <c r="B903" s="17" t="n"/>
      <c r="C903" s="17" t="n"/>
      <c r="D903" s="18" t="n"/>
      <c r="E903" s="18" t="n"/>
      <c r="F903" s="18">
        <f>IF(OR(D903="",E903=""),"",ROUND(E903-D903,2))</f>
        <v/>
      </c>
      <c r="G903" s="17">
        <f>IF(F903="","",IF(ABS(F903)&lt;0.005,"CONFERE",IF(F903&lt;0,"FALTA","SOBRA")))</f>
        <v/>
      </c>
      <c r="H903" s="17" t="n"/>
    </row>
    <row r="904">
      <c r="A904" s="26" t="n"/>
      <c r="B904" s="17" t="n"/>
      <c r="C904" s="17" t="n"/>
      <c r="D904" s="18" t="n"/>
      <c r="E904" s="18" t="n"/>
      <c r="F904" s="18">
        <f>IF(OR(D904="",E904=""),"",ROUND(E904-D904,2))</f>
        <v/>
      </c>
      <c r="G904" s="17">
        <f>IF(F904="","",IF(ABS(F904)&lt;0.005,"CONFERE",IF(F904&lt;0,"FALTA","SOBRA")))</f>
        <v/>
      </c>
      <c r="H904" s="17" t="n"/>
    </row>
    <row r="905">
      <c r="A905" s="26" t="n"/>
      <c r="B905" s="17" t="n"/>
      <c r="C905" s="17" t="n"/>
      <c r="D905" s="18" t="n"/>
      <c r="E905" s="18" t="n"/>
      <c r="F905" s="18">
        <f>IF(OR(D905="",E905=""),"",ROUND(E905-D905,2))</f>
        <v/>
      </c>
      <c r="G905" s="17">
        <f>IF(F905="","",IF(ABS(F905)&lt;0.005,"CONFERE",IF(F905&lt;0,"FALTA","SOBRA")))</f>
        <v/>
      </c>
      <c r="H905" s="17" t="n"/>
    </row>
    <row r="906">
      <c r="A906" s="26" t="n"/>
      <c r="B906" s="17" t="n"/>
      <c r="C906" s="17" t="n"/>
      <c r="D906" s="18" t="n"/>
      <c r="E906" s="18" t="n"/>
      <c r="F906" s="18">
        <f>IF(OR(D906="",E906=""),"",ROUND(E906-D906,2))</f>
        <v/>
      </c>
      <c r="G906" s="17">
        <f>IF(F906="","",IF(ABS(F906)&lt;0.005,"CONFERE",IF(F906&lt;0,"FALTA","SOBRA")))</f>
        <v/>
      </c>
      <c r="H906" s="17" t="n"/>
    </row>
    <row r="907">
      <c r="A907" s="26" t="n"/>
      <c r="B907" s="17" t="n"/>
      <c r="C907" s="17" t="n"/>
      <c r="D907" s="18" t="n"/>
      <c r="E907" s="18" t="n"/>
      <c r="F907" s="18">
        <f>IF(OR(D907="",E907=""),"",ROUND(E907-D907,2))</f>
        <v/>
      </c>
      <c r="G907" s="17">
        <f>IF(F907="","",IF(ABS(F907)&lt;0.005,"CONFERE",IF(F907&lt;0,"FALTA","SOBRA")))</f>
        <v/>
      </c>
      <c r="H907" s="17" t="n"/>
    </row>
    <row r="908">
      <c r="A908" s="26" t="n"/>
      <c r="B908" s="17" t="n"/>
      <c r="C908" s="17" t="n"/>
      <c r="D908" s="18" t="n"/>
      <c r="E908" s="18" t="n"/>
      <c r="F908" s="18">
        <f>IF(OR(D908="",E908=""),"",ROUND(E908-D908,2))</f>
        <v/>
      </c>
      <c r="G908" s="17">
        <f>IF(F908="","",IF(ABS(F908)&lt;0.005,"CONFERE",IF(F908&lt;0,"FALTA","SOBRA")))</f>
        <v/>
      </c>
      <c r="H908" s="17" t="n"/>
    </row>
    <row r="909">
      <c r="A909" s="26" t="n"/>
      <c r="B909" s="17" t="n"/>
      <c r="C909" s="17" t="n"/>
      <c r="D909" s="18" t="n"/>
      <c r="E909" s="18" t="n"/>
      <c r="F909" s="18">
        <f>IF(OR(D909="",E909=""),"",ROUND(E909-D909,2))</f>
        <v/>
      </c>
      <c r="G909" s="17">
        <f>IF(F909="","",IF(ABS(F909)&lt;0.005,"CONFERE",IF(F909&lt;0,"FALTA","SOBRA")))</f>
        <v/>
      </c>
      <c r="H909" s="17" t="n"/>
    </row>
    <row r="910">
      <c r="A910" s="26" t="n"/>
      <c r="B910" s="17" t="n"/>
      <c r="C910" s="17" t="n"/>
      <c r="D910" s="18" t="n"/>
      <c r="E910" s="18" t="n"/>
      <c r="F910" s="18">
        <f>IF(OR(D910="",E910=""),"",ROUND(E910-D910,2))</f>
        <v/>
      </c>
      <c r="G910" s="17">
        <f>IF(F910="","",IF(ABS(F910)&lt;0.005,"CONFERE",IF(F910&lt;0,"FALTA","SOBRA")))</f>
        <v/>
      </c>
      <c r="H910" s="17" t="n"/>
    </row>
    <row r="911">
      <c r="A911" s="26" t="n"/>
      <c r="B911" s="17" t="n"/>
      <c r="C911" s="17" t="n"/>
      <c r="D911" s="18" t="n"/>
      <c r="E911" s="18" t="n"/>
      <c r="F911" s="18">
        <f>IF(OR(D911="",E911=""),"",ROUND(E911-D911,2))</f>
        <v/>
      </c>
      <c r="G911" s="17">
        <f>IF(F911="","",IF(ABS(F911)&lt;0.005,"CONFERE",IF(F911&lt;0,"FALTA","SOBRA")))</f>
        <v/>
      </c>
      <c r="H911" s="17" t="n"/>
    </row>
    <row r="912">
      <c r="A912" s="26" t="n"/>
      <c r="B912" s="17" t="n"/>
      <c r="C912" s="17" t="n"/>
      <c r="D912" s="18" t="n"/>
      <c r="E912" s="18" t="n"/>
      <c r="F912" s="18">
        <f>IF(OR(D912="",E912=""),"",ROUND(E912-D912,2))</f>
        <v/>
      </c>
      <c r="G912" s="17">
        <f>IF(F912="","",IF(ABS(F912)&lt;0.005,"CONFERE",IF(F912&lt;0,"FALTA","SOBRA")))</f>
        <v/>
      </c>
      <c r="H912" s="17" t="n"/>
    </row>
    <row r="913">
      <c r="A913" s="26" t="n"/>
      <c r="B913" s="17" t="n"/>
      <c r="C913" s="17" t="n"/>
      <c r="D913" s="18" t="n"/>
      <c r="E913" s="18" t="n"/>
      <c r="F913" s="18">
        <f>IF(OR(D913="",E913=""),"",ROUND(E913-D913,2))</f>
        <v/>
      </c>
      <c r="G913" s="17">
        <f>IF(F913="","",IF(ABS(F913)&lt;0.005,"CONFERE",IF(F913&lt;0,"FALTA","SOBRA")))</f>
        <v/>
      </c>
      <c r="H913" s="17" t="n"/>
    </row>
    <row r="914">
      <c r="A914" s="26" t="n"/>
      <c r="B914" s="17" t="n"/>
      <c r="C914" s="17" t="n"/>
      <c r="D914" s="18" t="n"/>
      <c r="E914" s="18" t="n"/>
      <c r="F914" s="18">
        <f>IF(OR(D914="",E914=""),"",ROUND(E914-D914,2))</f>
        <v/>
      </c>
      <c r="G914" s="17">
        <f>IF(F914="","",IF(ABS(F914)&lt;0.005,"CONFERE",IF(F914&lt;0,"FALTA","SOBRA")))</f>
        <v/>
      </c>
      <c r="H914" s="17" t="n"/>
    </row>
    <row r="915">
      <c r="A915" s="26" t="n"/>
      <c r="B915" s="17" t="n"/>
      <c r="C915" s="17" t="n"/>
      <c r="D915" s="18" t="n"/>
      <c r="E915" s="18" t="n"/>
      <c r="F915" s="18">
        <f>IF(OR(D915="",E915=""),"",ROUND(E915-D915,2))</f>
        <v/>
      </c>
      <c r="G915" s="17">
        <f>IF(F915="","",IF(ABS(F915)&lt;0.005,"CONFERE",IF(F915&lt;0,"FALTA","SOBRA")))</f>
        <v/>
      </c>
      <c r="H915" s="17" t="n"/>
    </row>
    <row r="916">
      <c r="A916" s="26" t="n"/>
      <c r="B916" s="17" t="n"/>
      <c r="C916" s="17" t="n"/>
      <c r="D916" s="18" t="n"/>
      <c r="E916" s="18" t="n"/>
      <c r="F916" s="18">
        <f>IF(OR(D916="",E916=""),"",ROUND(E916-D916,2))</f>
        <v/>
      </c>
      <c r="G916" s="17">
        <f>IF(F916="","",IF(ABS(F916)&lt;0.005,"CONFERE",IF(F916&lt;0,"FALTA","SOBRA")))</f>
        <v/>
      </c>
      <c r="H916" s="17" t="n"/>
    </row>
    <row r="917">
      <c r="A917" s="26" t="n"/>
      <c r="B917" s="17" t="n"/>
      <c r="C917" s="17" t="n"/>
      <c r="D917" s="18" t="n"/>
      <c r="E917" s="18" t="n"/>
      <c r="F917" s="18">
        <f>IF(OR(D917="",E917=""),"",ROUND(E917-D917,2))</f>
        <v/>
      </c>
      <c r="G917" s="17">
        <f>IF(F917="","",IF(ABS(F917)&lt;0.005,"CONFERE",IF(F917&lt;0,"FALTA","SOBRA")))</f>
        <v/>
      </c>
      <c r="H917" s="17" t="n"/>
    </row>
    <row r="918">
      <c r="A918" s="26" t="n"/>
      <c r="B918" s="17" t="n"/>
      <c r="C918" s="17" t="n"/>
      <c r="D918" s="18" t="n"/>
      <c r="E918" s="18" t="n"/>
      <c r="F918" s="18">
        <f>IF(OR(D918="",E918=""),"",ROUND(E918-D918,2))</f>
        <v/>
      </c>
      <c r="G918" s="17">
        <f>IF(F918="","",IF(ABS(F918)&lt;0.005,"CONFERE",IF(F918&lt;0,"FALTA","SOBRA")))</f>
        <v/>
      </c>
      <c r="H918" s="17" t="n"/>
    </row>
    <row r="919">
      <c r="A919" s="26" t="n"/>
      <c r="B919" s="17" t="n"/>
      <c r="C919" s="17" t="n"/>
      <c r="D919" s="18" t="n"/>
      <c r="E919" s="18" t="n"/>
      <c r="F919" s="18">
        <f>IF(OR(D919="",E919=""),"",ROUND(E919-D919,2))</f>
        <v/>
      </c>
      <c r="G919" s="17">
        <f>IF(F919="","",IF(ABS(F919)&lt;0.005,"CONFERE",IF(F919&lt;0,"FALTA","SOBRA")))</f>
        <v/>
      </c>
      <c r="H919" s="17" t="n"/>
    </row>
    <row r="920">
      <c r="A920" s="26" t="n"/>
      <c r="B920" s="17" t="n"/>
      <c r="C920" s="17" t="n"/>
      <c r="D920" s="18" t="n"/>
      <c r="E920" s="18" t="n"/>
      <c r="F920" s="18">
        <f>IF(OR(D920="",E920=""),"",ROUND(E920-D920,2))</f>
        <v/>
      </c>
      <c r="G920" s="17">
        <f>IF(F920="","",IF(ABS(F920)&lt;0.005,"CONFERE",IF(F920&lt;0,"FALTA","SOBRA")))</f>
        <v/>
      </c>
      <c r="H920" s="17" t="n"/>
    </row>
    <row r="921">
      <c r="A921" s="26" t="n"/>
      <c r="B921" s="17" t="n"/>
      <c r="C921" s="17" t="n"/>
      <c r="D921" s="18" t="n"/>
      <c r="E921" s="18" t="n"/>
      <c r="F921" s="18">
        <f>IF(OR(D921="",E921=""),"",ROUND(E921-D921,2))</f>
        <v/>
      </c>
      <c r="G921" s="17">
        <f>IF(F921="","",IF(ABS(F921)&lt;0.005,"CONFERE",IF(F921&lt;0,"FALTA","SOBRA")))</f>
        <v/>
      </c>
      <c r="H921" s="17" t="n"/>
    </row>
    <row r="922">
      <c r="A922" s="26" t="n"/>
      <c r="B922" s="17" t="n"/>
      <c r="C922" s="17" t="n"/>
      <c r="D922" s="18" t="n"/>
      <c r="E922" s="18" t="n"/>
      <c r="F922" s="18">
        <f>IF(OR(D922="",E922=""),"",ROUND(E922-D922,2))</f>
        <v/>
      </c>
      <c r="G922" s="17">
        <f>IF(F922="","",IF(ABS(F922)&lt;0.005,"CONFERE",IF(F922&lt;0,"FALTA","SOBRA")))</f>
        <v/>
      </c>
      <c r="H922" s="17" t="n"/>
    </row>
    <row r="923">
      <c r="A923" s="26" t="n"/>
      <c r="B923" s="17" t="n"/>
      <c r="C923" s="17" t="n"/>
      <c r="D923" s="18" t="n"/>
      <c r="E923" s="18" t="n"/>
      <c r="F923" s="18">
        <f>IF(OR(D923="",E923=""),"",ROUND(E923-D923,2))</f>
        <v/>
      </c>
      <c r="G923" s="17">
        <f>IF(F923="","",IF(ABS(F923)&lt;0.005,"CONFERE",IF(F923&lt;0,"FALTA","SOBRA")))</f>
        <v/>
      </c>
      <c r="H923" s="17" t="n"/>
    </row>
    <row r="924">
      <c r="A924" s="26" t="n"/>
      <c r="B924" s="17" t="n"/>
      <c r="C924" s="17" t="n"/>
      <c r="D924" s="18" t="n"/>
      <c r="E924" s="18" t="n"/>
      <c r="F924" s="18">
        <f>IF(OR(D924="",E924=""),"",ROUND(E924-D924,2))</f>
        <v/>
      </c>
      <c r="G924" s="17">
        <f>IF(F924="","",IF(ABS(F924)&lt;0.005,"CONFERE",IF(F924&lt;0,"FALTA","SOBRA")))</f>
        <v/>
      </c>
      <c r="H924" s="17" t="n"/>
    </row>
    <row r="925">
      <c r="A925" s="26" t="n"/>
      <c r="B925" s="17" t="n"/>
      <c r="C925" s="17" t="n"/>
      <c r="D925" s="18" t="n"/>
      <c r="E925" s="18" t="n"/>
      <c r="F925" s="18">
        <f>IF(OR(D925="",E925=""),"",ROUND(E925-D925,2))</f>
        <v/>
      </c>
      <c r="G925" s="17">
        <f>IF(F925="","",IF(ABS(F925)&lt;0.005,"CONFERE",IF(F925&lt;0,"FALTA","SOBRA")))</f>
        <v/>
      </c>
      <c r="H925" s="17" t="n"/>
    </row>
    <row r="926">
      <c r="A926" s="26" t="n"/>
      <c r="B926" s="17" t="n"/>
      <c r="C926" s="17" t="n"/>
      <c r="D926" s="18" t="n"/>
      <c r="E926" s="18" t="n"/>
      <c r="F926" s="18">
        <f>IF(OR(D926="",E926=""),"",ROUND(E926-D926,2))</f>
        <v/>
      </c>
      <c r="G926" s="17">
        <f>IF(F926="","",IF(ABS(F926)&lt;0.005,"CONFERE",IF(F926&lt;0,"FALTA","SOBRA")))</f>
        <v/>
      </c>
      <c r="H926" s="17" t="n"/>
    </row>
    <row r="927">
      <c r="A927" s="26" t="n"/>
      <c r="B927" s="17" t="n"/>
      <c r="C927" s="17" t="n"/>
      <c r="D927" s="18" t="n"/>
      <c r="E927" s="18" t="n"/>
      <c r="F927" s="18">
        <f>IF(OR(D927="",E927=""),"",ROUND(E927-D927,2))</f>
        <v/>
      </c>
      <c r="G927" s="17">
        <f>IF(F927="","",IF(ABS(F927)&lt;0.005,"CONFERE",IF(F927&lt;0,"FALTA","SOBRA")))</f>
        <v/>
      </c>
      <c r="H927" s="17" t="n"/>
    </row>
    <row r="928">
      <c r="A928" s="26" t="n"/>
      <c r="B928" s="17" t="n"/>
      <c r="C928" s="17" t="n"/>
      <c r="D928" s="18" t="n"/>
      <c r="E928" s="18" t="n"/>
      <c r="F928" s="18">
        <f>IF(OR(D928="",E928=""),"",ROUND(E928-D928,2))</f>
        <v/>
      </c>
      <c r="G928" s="17">
        <f>IF(F928="","",IF(ABS(F928)&lt;0.005,"CONFERE",IF(F928&lt;0,"FALTA","SOBRA")))</f>
        <v/>
      </c>
      <c r="H928" s="17" t="n"/>
    </row>
    <row r="929">
      <c r="A929" s="26" t="n"/>
      <c r="B929" s="17" t="n"/>
      <c r="C929" s="17" t="n"/>
      <c r="D929" s="18" t="n"/>
      <c r="E929" s="18" t="n"/>
      <c r="F929" s="18">
        <f>IF(OR(D929="",E929=""),"",ROUND(E929-D929,2))</f>
        <v/>
      </c>
      <c r="G929" s="17">
        <f>IF(F929="","",IF(ABS(F929)&lt;0.005,"CONFERE",IF(F929&lt;0,"FALTA","SOBRA")))</f>
        <v/>
      </c>
      <c r="H929" s="17" t="n"/>
    </row>
    <row r="930">
      <c r="A930" s="26" t="n"/>
      <c r="B930" s="17" t="n"/>
      <c r="C930" s="17" t="n"/>
      <c r="D930" s="18" t="n"/>
      <c r="E930" s="18" t="n"/>
      <c r="F930" s="18">
        <f>IF(OR(D930="",E930=""),"",ROUND(E930-D930,2))</f>
        <v/>
      </c>
      <c r="G930" s="17">
        <f>IF(F930="","",IF(ABS(F930)&lt;0.005,"CONFERE",IF(F930&lt;0,"FALTA","SOBRA")))</f>
        <v/>
      </c>
      <c r="H930" s="17" t="n"/>
    </row>
    <row r="931">
      <c r="A931" s="26" t="n"/>
      <c r="B931" s="17" t="n"/>
      <c r="C931" s="17" t="n"/>
      <c r="D931" s="18" t="n"/>
      <c r="E931" s="18" t="n"/>
      <c r="F931" s="18">
        <f>IF(OR(D931="",E931=""),"",ROUND(E931-D931,2))</f>
        <v/>
      </c>
      <c r="G931" s="17">
        <f>IF(F931="","",IF(ABS(F931)&lt;0.005,"CONFERE",IF(F931&lt;0,"FALTA","SOBRA")))</f>
        <v/>
      </c>
      <c r="H931" s="17" t="n"/>
    </row>
    <row r="932">
      <c r="A932" s="26" t="n"/>
      <c r="B932" s="17" t="n"/>
      <c r="C932" s="17" t="n"/>
      <c r="D932" s="18" t="n"/>
      <c r="E932" s="18" t="n"/>
      <c r="F932" s="18">
        <f>IF(OR(D932="",E932=""),"",ROUND(E932-D932,2))</f>
        <v/>
      </c>
      <c r="G932" s="17">
        <f>IF(F932="","",IF(ABS(F932)&lt;0.005,"CONFERE",IF(F932&lt;0,"FALTA","SOBRA")))</f>
        <v/>
      </c>
      <c r="H932" s="17" t="n"/>
    </row>
    <row r="933">
      <c r="A933" s="26" t="n"/>
      <c r="B933" s="17" t="n"/>
      <c r="C933" s="17" t="n"/>
      <c r="D933" s="18" t="n"/>
      <c r="E933" s="18" t="n"/>
      <c r="F933" s="18">
        <f>IF(OR(D933="",E933=""),"",ROUND(E933-D933,2))</f>
        <v/>
      </c>
      <c r="G933" s="17">
        <f>IF(F933="","",IF(ABS(F933)&lt;0.005,"CONFERE",IF(F933&lt;0,"FALTA","SOBRA")))</f>
        <v/>
      </c>
      <c r="H933" s="17" t="n"/>
    </row>
    <row r="934">
      <c r="A934" s="26" t="n"/>
      <c r="B934" s="17" t="n"/>
      <c r="C934" s="17" t="n"/>
      <c r="D934" s="18" t="n"/>
      <c r="E934" s="18" t="n"/>
      <c r="F934" s="18">
        <f>IF(OR(D934="",E934=""),"",ROUND(E934-D934,2))</f>
        <v/>
      </c>
      <c r="G934" s="17">
        <f>IF(F934="","",IF(ABS(F934)&lt;0.005,"CONFERE",IF(F934&lt;0,"FALTA","SOBRA")))</f>
        <v/>
      </c>
      <c r="H934" s="17" t="n"/>
    </row>
    <row r="935">
      <c r="A935" s="26" t="n"/>
      <c r="B935" s="17" t="n"/>
      <c r="C935" s="17" t="n"/>
      <c r="D935" s="18" t="n"/>
      <c r="E935" s="18" t="n"/>
      <c r="F935" s="18">
        <f>IF(OR(D935="",E935=""),"",ROUND(E935-D935,2))</f>
        <v/>
      </c>
      <c r="G935" s="17">
        <f>IF(F935="","",IF(ABS(F935)&lt;0.005,"CONFERE",IF(F935&lt;0,"FALTA","SOBRA")))</f>
        <v/>
      </c>
      <c r="H935" s="17" t="n"/>
    </row>
    <row r="936">
      <c r="A936" s="26" t="n"/>
      <c r="B936" s="17" t="n"/>
      <c r="C936" s="17" t="n"/>
      <c r="D936" s="18" t="n"/>
      <c r="E936" s="18" t="n"/>
      <c r="F936" s="18">
        <f>IF(OR(D936="",E936=""),"",ROUND(E936-D936,2))</f>
        <v/>
      </c>
      <c r="G936" s="17">
        <f>IF(F936="","",IF(ABS(F936)&lt;0.005,"CONFERE",IF(F936&lt;0,"FALTA","SOBRA")))</f>
        <v/>
      </c>
      <c r="H936" s="17" t="n"/>
    </row>
    <row r="937">
      <c r="A937" s="26" t="n"/>
      <c r="B937" s="17" t="n"/>
      <c r="C937" s="17" t="n"/>
      <c r="D937" s="18" t="n"/>
      <c r="E937" s="18" t="n"/>
      <c r="F937" s="18">
        <f>IF(OR(D937="",E937=""),"",ROUND(E937-D937,2))</f>
        <v/>
      </c>
      <c r="G937" s="17">
        <f>IF(F937="","",IF(ABS(F937)&lt;0.005,"CONFERE",IF(F937&lt;0,"FALTA","SOBRA")))</f>
        <v/>
      </c>
      <c r="H937" s="17" t="n"/>
    </row>
    <row r="938">
      <c r="A938" s="26" t="n"/>
      <c r="B938" s="17" t="n"/>
      <c r="C938" s="17" t="n"/>
      <c r="D938" s="18" t="n"/>
      <c r="E938" s="18" t="n"/>
      <c r="F938" s="18">
        <f>IF(OR(D938="",E938=""),"",ROUND(E938-D938,2))</f>
        <v/>
      </c>
      <c r="G938" s="17">
        <f>IF(F938="","",IF(ABS(F938)&lt;0.005,"CONFERE",IF(F938&lt;0,"FALTA","SOBRA")))</f>
        <v/>
      </c>
      <c r="H938" s="17" t="n"/>
    </row>
    <row r="939">
      <c r="A939" s="26" t="n"/>
      <c r="B939" s="17" t="n"/>
      <c r="C939" s="17" t="n"/>
      <c r="D939" s="18" t="n"/>
      <c r="E939" s="18" t="n"/>
      <c r="F939" s="18">
        <f>IF(OR(D939="",E939=""),"",ROUND(E939-D939,2))</f>
        <v/>
      </c>
      <c r="G939" s="17">
        <f>IF(F939="","",IF(ABS(F939)&lt;0.005,"CONFERE",IF(F939&lt;0,"FALTA","SOBRA")))</f>
        <v/>
      </c>
      <c r="H939" s="17" t="n"/>
    </row>
    <row r="940">
      <c r="A940" s="26" t="n"/>
      <c r="B940" s="17" t="n"/>
      <c r="C940" s="17" t="n"/>
      <c r="D940" s="18" t="n"/>
      <c r="E940" s="18" t="n"/>
      <c r="F940" s="18">
        <f>IF(OR(D940="",E940=""),"",ROUND(E940-D940,2))</f>
        <v/>
      </c>
      <c r="G940" s="17">
        <f>IF(F940="","",IF(ABS(F940)&lt;0.005,"CONFERE",IF(F940&lt;0,"FALTA","SOBRA")))</f>
        <v/>
      </c>
      <c r="H940" s="17" t="n"/>
    </row>
    <row r="941">
      <c r="A941" s="26" t="n"/>
      <c r="B941" s="17" t="n"/>
      <c r="C941" s="17" t="n"/>
      <c r="D941" s="18" t="n"/>
      <c r="E941" s="18" t="n"/>
      <c r="F941" s="18">
        <f>IF(OR(D941="",E941=""),"",ROUND(E941-D941,2))</f>
        <v/>
      </c>
      <c r="G941" s="17">
        <f>IF(F941="","",IF(ABS(F941)&lt;0.005,"CONFERE",IF(F941&lt;0,"FALTA","SOBRA")))</f>
        <v/>
      </c>
      <c r="H941" s="17" t="n"/>
    </row>
    <row r="942">
      <c r="A942" s="26" t="n"/>
      <c r="B942" s="17" t="n"/>
      <c r="C942" s="17" t="n"/>
      <c r="D942" s="18" t="n"/>
      <c r="E942" s="18" t="n"/>
      <c r="F942" s="18">
        <f>IF(OR(D942="",E942=""),"",ROUND(E942-D942,2))</f>
        <v/>
      </c>
      <c r="G942" s="17">
        <f>IF(F942="","",IF(ABS(F942)&lt;0.005,"CONFERE",IF(F942&lt;0,"FALTA","SOBRA")))</f>
        <v/>
      </c>
      <c r="H942" s="17" t="n"/>
    </row>
    <row r="943">
      <c r="A943" s="26" t="n"/>
      <c r="B943" s="17" t="n"/>
      <c r="C943" s="17" t="n"/>
      <c r="D943" s="18" t="n"/>
      <c r="E943" s="18" t="n"/>
      <c r="F943" s="18">
        <f>IF(OR(D943="",E943=""),"",ROUND(E943-D943,2))</f>
        <v/>
      </c>
      <c r="G943" s="17">
        <f>IF(F943="","",IF(ABS(F943)&lt;0.005,"CONFERE",IF(F943&lt;0,"FALTA","SOBRA")))</f>
        <v/>
      </c>
      <c r="H943" s="17" t="n"/>
    </row>
    <row r="944">
      <c r="A944" s="26" t="n"/>
      <c r="B944" s="17" t="n"/>
      <c r="C944" s="17" t="n"/>
      <c r="D944" s="18" t="n"/>
      <c r="E944" s="18" t="n"/>
      <c r="F944" s="18">
        <f>IF(OR(D944="",E944=""),"",ROUND(E944-D944,2))</f>
        <v/>
      </c>
      <c r="G944" s="17">
        <f>IF(F944="","",IF(ABS(F944)&lt;0.005,"CONFERE",IF(F944&lt;0,"FALTA","SOBRA")))</f>
        <v/>
      </c>
      <c r="H944" s="17" t="n"/>
    </row>
    <row r="945">
      <c r="A945" s="26" t="n"/>
      <c r="B945" s="17" t="n"/>
      <c r="C945" s="17" t="n"/>
      <c r="D945" s="18" t="n"/>
      <c r="E945" s="18" t="n"/>
      <c r="F945" s="18">
        <f>IF(OR(D945="",E945=""),"",ROUND(E945-D945,2))</f>
        <v/>
      </c>
      <c r="G945" s="17">
        <f>IF(F945="","",IF(ABS(F945)&lt;0.005,"CONFERE",IF(F945&lt;0,"FALTA","SOBRA")))</f>
        <v/>
      </c>
      <c r="H945" s="17" t="n"/>
    </row>
    <row r="946">
      <c r="A946" s="26" t="n"/>
      <c r="B946" s="17" t="n"/>
      <c r="C946" s="17" t="n"/>
      <c r="D946" s="18" t="n"/>
      <c r="E946" s="18" t="n"/>
      <c r="F946" s="18">
        <f>IF(OR(D946="",E946=""),"",ROUND(E946-D946,2))</f>
        <v/>
      </c>
      <c r="G946" s="17">
        <f>IF(F946="","",IF(ABS(F946)&lt;0.005,"CONFERE",IF(F946&lt;0,"FALTA","SOBRA")))</f>
        <v/>
      </c>
      <c r="H946" s="17" t="n"/>
    </row>
    <row r="947">
      <c r="A947" s="26" t="n"/>
      <c r="B947" s="17" t="n"/>
      <c r="C947" s="17" t="n"/>
      <c r="D947" s="18" t="n"/>
      <c r="E947" s="18" t="n"/>
      <c r="F947" s="18">
        <f>IF(OR(D947="",E947=""),"",ROUND(E947-D947,2))</f>
        <v/>
      </c>
      <c r="G947" s="17">
        <f>IF(F947="","",IF(ABS(F947)&lt;0.005,"CONFERE",IF(F947&lt;0,"FALTA","SOBRA")))</f>
        <v/>
      </c>
      <c r="H947" s="17" t="n"/>
    </row>
    <row r="948">
      <c r="A948" s="26" t="n"/>
      <c r="B948" s="17" t="n"/>
      <c r="C948" s="17" t="n"/>
      <c r="D948" s="18" t="n"/>
      <c r="E948" s="18" t="n"/>
      <c r="F948" s="18">
        <f>IF(OR(D948="",E948=""),"",ROUND(E948-D948,2))</f>
        <v/>
      </c>
      <c r="G948" s="17">
        <f>IF(F948="","",IF(ABS(F948)&lt;0.005,"CONFERE",IF(F948&lt;0,"FALTA","SOBRA")))</f>
        <v/>
      </c>
      <c r="H948" s="17" t="n"/>
    </row>
    <row r="949">
      <c r="A949" s="26" t="n"/>
      <c r="B949" s="17" t="n"/>
      <c r="C949" s="17" t="n"/>
      <c r="D949" s="18" t="n"/>
      <c r="E949" s="18" t="n"/>
      <c r="F949" s="18">
        <f>IF(OR(D949="",E949=""),"",ROUND(E949-D949,2))</f>
        <v/>
      </c>
      <c r="G949" s="17">
        <f>IF(F949="","",IF(ABS(F949)&lt;0.005,"CONFERE",IF(F949&lt;0,"FALTA","SOBRA")))</f>
        <v/>
      </c>
      <c r="H949" s="17" t="n"/>
    </row>
    <row r="950">
      <c r="A950" s="26" t="n"/>
      <c r="B950" s="17" t="n"/>
      <c r="C950" s="17" t="n"/>
      <c r="D950" s="18" t="n"/>
      <c r="E950" s="18" t="n"/>
      <c r="F950" s="18">
        <f>IF(OR(D950="",E950=""),"",ROUND(E950-D950,2))</f>
        <v/>
      </c>
      <c r="G950" s="17">
        <f>IF(F950="","",IF(ABS(F950)&lt;0.005,"CONFERE",IF(F950&lt;0,"FALTA","SOBRA")))</f>
        <v/>
      </c>
      <c r="H950" s="17" t="n"/>
    </row>
    <row r="951">
      <c r="A951" s="26" t="n"/>
      <c r="B951" s="17" t="n"/>
      <c r="C951" s="17" t="n"/>
      <c r="D951" s="18" t="n"/>
      <c r="E951" s="18" t="n"/>
      <c r="F951" s="18">
        <f>IF(OR(D951="",E951=""),"",ROUND(E951-D951,2))</f>
        <v/>
      </c>
      <c r="G951" s="17">
        <f>IF(F951="","",IF(ABS(F951)&lt;0.005,"CONFERE",IF(F951&lt;0,"FALTA","SOBRA")))</f>
        <v/>
      </c>
      <c r="H951" s="17" t="n"/>
    </row>
    <row r="952">
      <c r="A952" s="26" t="n"/>
      <c r="B952" s="17" t="n"/>
      <c r="C952" s="17" t="n"/>
      <c r="D952" s="18" t="n"/>
      <c r="E952" s="18" t="n"/>
      <c r="F952" s="18">
        <f>IF(OR(D952="",E952=""),"",ROUND(E952-D952,2))</f>
        <v/>
      </c>
      <c r="G952" s="17">
        <f>IF(F952="","",IF(ABS(F952)&lt;0.005,"CONFERE",IF(F952&lt;0,"FALTA","SOBRA")))</f>
        <v/>
      </c>
      <c r="H952" s="17" t="n"/>
    </row>
    <row r="953">
      <c r="A953" s="26" t="n"/>
      <c r="B953" s="17" t="n"/>
      <c r="C953" s="17" t="n"/>
      <c r="D953" s="18" t="n"/>
      <c r="E953" s="18" t="n"/>
      <c r="F953" s="18">
        <f>IF(OR(D953="",E953=""),"",ROUND(E953-D953,2))</f>
        <v/>
      </c>
      <c r="G953" s="17">
        <f>IF(F953="","",IF(ABS(F953)&lt;0.005,"CONFERE",IF(F953&lt;0,"FALTA","SOBRA")))</f>
        <v/>
      </c>
      <c r="H953" s="17" t="n"/>
    </row>
    <row r="954">
      <c r="A954" s="26" t="n"/>
      <c r="B954" s="17" t="n"/>
      <c r="C954" s="17" t="n"/>
      <c r="D954" s="18" t="n"/>
      <c r="E954" s="18" t="n"/>
      <c r="F954" s="18">
        <f>IF(OR(D954="",E954=""),"",ROUND(E954-D954,2))</f>
        <v/>
      </c>
      <c r="G954" s="17">
        <f>IF(F954="","",IF(ABS(F954)&lt;0.005,"CONFERE",IF(F954&lt;0,"FALTA","SOBRA")))</f>
        <v/>
      </c>
      <c r="H954" s="17" t="n"/>
    </row>
    <row r="955">
      <c r="A955" s="26" t="n"/>
      <c r="B955" s="17" t="n"/>
      <c r="C955" s="17" t="n"/>
      <c r="D955" s="18" t="n"/>
      <c r="E955" s="18" t="n"/>
      <c r="F955" s="18">
        <f>IF(OR(D955="",E955=""),"",ROUND(E955-D955,2))</f>
        <v/>
      </c>
      <c r="G955" s="17">
        <f>IF(F955="","",IF(ABS(F955)&lt;0.005,"CONFERE",IF(F955&lt;0,"FALTA","SOBRA")))</f>
        <v/>
      </c>
      <c r="H955" s="17" t="n"/>
    </row>
    <row r="956">
      <c r="A956" s="26" t="n"/>
      <c r="B956" s="17" t="n"/>
      <c r="C956" s="17" t="n"/>
      <c r="D956" s="18" t="n"/>
      <c r="E956" s="18" t="n"/>
      <c r="F956" s="18">
        <f>IF(OR(D956="",E956=""),"",ROUND(E956-D956,2))</f>
        <v/>
      </c>
      <c r="G956" s="17">
        <f>IF(F956="","",IF(ABS(F956)&lt;0.005,"CONFERE",IF(F956&lt;0,"FALTA","SOBRA")))</f>
        <v/>
      </c>
      <c r="H956" s="17" t="n"/>
    </row>
    <row r="957">
      <c r="A957" s="26" t="n"/>
      <c r="B957" s="17" t="n"/>
      <c r="C957" s="17" t="n"/>
      <c r="D957" s="18" t="n"/>
      <c r="E957" s="18" t="n"/>
      <c r="F957" s="18">
        <f>IF(OR(D957="",E957=""),"",ROUND(E957-D957,2))</f>
        <v/>
      </c>
      <c r="G957" s="17">
        <f>IF(F957="","",IF(ABS(F957)&lt;0.005,"CONFERE",IF(F957&lt;0,"FALTA","SOBRA")))</f>
        <v/>
      </c>
      <c r="H957" s="17" t="n"/>
    </row>
    <row r="958">
      <c r="A958" s="26" t="n"/>
      <c r="B958" s="17" t="n"/>
      <c r="C958" s="17" t="n"/>
      <c r="D958" s="18" t="n"/>
      <c r="E958" s="18" t="n"/>
      <c r="F958" s="18">
        <f>IF(OR(D958="",E958=""),"",ROUND(E958-D958,2))</f>
        <v/>
      </c>
      <c r="G958" s="17">
        <f>IF(F958="","",IF(ABS(F958)&lt;0.005,"CONFERE",IF(F958&lt;0,"FALTA","SOBRA")))</f>
        <v/>
      </c>
      <c r="H958" s="17" t="n"/>
    </row>
    <row r="959">
      <c r="A959" s="26" t="n"/>
      <c r="B959" s="17" t="n"/>
      <c r="C959" s="17" t="n"/>
      <c r="D959" s="18" t="n"/>
      <c r="E959" s="18" t="n"/>
      <c r="F959" s="18">
        <f>IF(OR(D959="",E959=""),"",ROUND(E959-D959,2))</f>
        <v/>
      </c>
      <c r="G959" s="17">
        <f>IF(F959="","",IF(ABS(F959)&lt;0.005,"CONFERE",IF(F959&lt;0,"FALTA","SOBRA")))</f>
        <v/>
      </c>
      <c r="H959" s="17" t="n"/>
    </row>
    <row r="960">
      <c r="A960" s="26" t="n"/>
      <c r="B960" s="17" t="n"/>
      <c r="C960" s="17" t="n"/>
      <c r="D960" s="18" t="n"/>
      <c r="E960" s="18" t="n"/>
      <c r="F960" s="18">
        <f>IF(OR(D960="",E960=""),"",ROUND(E960-D960,2))</f>
        <v/>
      </c>
      <c r="G960" s="17">
        <f>IF(F960="","",IF(ABS(F960)&lt;0.005,"CONFERE",IF(F960&lt;0,"FALTA","SOBRA")))</f>
        <v/>
      </c>
      <c r="H960" s="17" t="n"/>
    </row>
    <row r="961">
      <c r="A961" s="26" t="n"/>
      <c r="B961" s="17" t="n"/>
      <c r="C961" s="17" t="n"/>
      <c r="D961" s="18" t="n"/>
      <c r="E961" s="18" t="n"/>
      <c r="F961" s="18">
        <f>IF(OR(D961="",E961=""),"",ROUND(E961-D961,2))</f>
        <v/>
      </c>
      <c r="G961" s="17">
        <f>IF(F961="","",IF(ABS(F961)&lt;0.005,"CONFERE",IF(F961&lt;0,"FALTA","SOBRA")))</f>
        <v/>
      </c>
      <c r="H961" s="17" t="n"/>
    </row>
    <row r="962">
      <c r="A962" s="26" t="n"/>
      <c r="B962" s="17" t="n"/>
      <c r="C962" s="17" t="n"/>
      <c r="D962" s="18" t="n"/>
      <c r="E962" s="18" t="n"/>
      <c r="F962" s="18">
        <f>IF(OR(D962="",E962=""),"",ROUND(E962-D962,2))</f>
        <v/>
      </c>
      <c r="G962" s="17">
        <f>IF(F962="","",IF(ABS(F962)&lt;0.005,"CONFERE",IF(F962&lt;0,"FALTA","SOBRA")))</f>
        <v/>
      </c>
      <c r="H962" s="17" t="n"/>
    </row>
    <row r="963">
      <c r="A963" s="26" t="n"/>
      <c r="B963" s="17" t="n"/>
      <c r="C963" s="17" t="n"/>
      <c r="D963" s="18" t="n"/>
      <c r="E963" s="18" t="n"/>
      <c r="F963" s="18">
        <f>IF(OR(D963="",E963=""),"",ROUND(E963-D963,2))</f>
        <v/>
      </c>
      <c r="G963" s="17">
        <f>IF(F963="","",IF(ABS(F963)&lt;0.005,"CONFERE",IF(F963&lt;0,"FALTA","SOBRA")))</f>
        <v/>
      </c>
      <c r="H963" s="17" t="n"/>
    </row>
    <row r="964">
      <c r="A964" s="26" t="n"/>
      <c r="B964" s="17" t="n"/>
      <c r="C964" s="17" t="n"/>
      <c r="D964" s="18" t="n"/>
      <c r="E964" s="18" t="n"/>
      <c r="F964" s="18">
        <f>IF(OR(D964="",E964=""),"",ROUND(E964-D964,2))</f>
        <v/>
      </c>
      <c r="G964" s="17">
        <f>IF(F964="","",IF(ABS(F964)&lt;0.005,"CONFERE",IF(F964&lt;0,"FALTA","SOBRA")))</f>
        <v/>
      </c>
      <c r="H964" s="17" t="n"/>
    </row>
    <row r="965">
      <c r="A965" s="26" t="n"/>
      <c r="B965" s="17" t="n"/>
      <c r="C965" s="17" t="n"/>
      <c r="D965" s="18" t="n"/>
      <c r="E965" s="18" t="n"/>
      <c r="F965" s="18">
        <f>IF(OR(D965="",E965=""),"",ROUND(E965-D965,2))</f>
        <v/>
      </c>
      <c r="G965" s="17">
        <f>IF(F965="","",IF(ABS(F965)&lt;0.005,"CONFERE",IF(F965&lt;0,"FALTA","SOBRA")))</f>
        <v/>
      </c>
      <c r="H965" s="17" t="n"/>
    </row>
    <row r="966">
      <c r="A966" s="26" t="n"/>
      <c r="B966" s="17" t="n"/>
      <c r="C966" s="17" t="n"/>
      <c r="D966" s="18" t="n"/>
      <c r="E966" s="18" t="n"/>
      <c r="F966" s="18">
        <f>IF(OR(D966="",E966=""),"",ROUND(E966-D966,2))</f>
        <v/>
      </c>
      <c r="G966" s="17">
        <f>IF(F966="","",IF(ABS(F966)&lt;0.005,"CONFERE",IF(F966&lt;0,"FALTA","SOBRA")))</f>
        <v/>
      </c>
      <c r="H966" s="17" t="n"/>
    </row>
    <row r="967">
      <c r="A967" s="26" t="n"/>
      <c r="B967" s="17" t="n"/>
      <c r="C967" s="17" t="n"/>
      <c r="D967" s="18" t="n"/>
      <c r="E967" s="18" t="n"/>
      <c r="F967" s="18">
        <f>IF(OR(D967="",E967=""),"",ROUND(E967-D967,2))</f>
        <v/>
      </c>
      <c r="G967" s="17">
        <f>IF(F967="","",IF(ABS(F967)&lt;0.005,"CONFERE",IF(F967&lt;0,"FALTA","SOBRA")))</f>
        <v/>
      </c>
      <c r="H967" s="17" t="n"/>
    </row>
    <row r="968">
      <c r="A968" s="26" t="n"/>
      <c r="B968" s="17" t="n"/>
      <c r="C968" s="17" t="n"/>
      <c r="D968" s="18" t="n"/>
      <c r="E968" s="18" t="n"/>
      <c r="F968" s="18">
        <f>IF(OR(D968="",E968=""),"",ROUND(E968-D968,2))</f>
        <v/>
      </c>
      <c r="G968" s="17">
        <f>IF(F968="","",IF(ABS(F968)&lt;0.005,"CONFERE",IF(F968&lt;0,"FALTA","SOBRA")))</f>
        <v/>
      </c>
      <c r="H968" s="17" t="n"/>
    </row>
    <row r="969">
      <c r="A969" s="26" t="n"/>
      <c r="B969" s="17" t="n"/>
      <c r="C969" s="17" t="n"/>
      <c r="D969" s="18" t="n"/>
      <c r="E969" s="18" t="n"/>
      <c r="F969" s="18">
        <f>IF(OR(D969="",E969=""),"",ROUND(E969-D969,2))</f>
        <v/>
      </c>
      <c r="G969" s="17">
        <f>IF(F969="","",IF(ABS(F969)&lt;0.005,"CONFERE",IF(F969&lt;0,"FALTA","SOBRA")))</f>
        <v/>
      </c>
      <c r="H969" s="17" t="n"/>
    </row>
    <row r="970">
      <c r="A970" s="26" t="n"/>
      <c r="B970" s="17" t="n"/>
      <c r="C970" s="17" t="n"/>
      <c r="D970" s="18" t="n"/>
      <c r="E970" s="18" t="n"/>
      <c r="F970" s="18">
        <f>IF(OR(D970="",E970=""),"",ROUND(E970-D970,2))</f>
        <v/>
      </c>
      <c r="G970" s="17">
        <f>IF(F970="","",IF(ABS(F970)&lt;0.005,"CONFERE",IF(F970&lt;0,"FALTA","SOBRA")))</f>
        <v/>
      </c>
      <c r="H970" s="17" t="n"/>
    </row>
    <row r="971">
      <c r="A971" s="26" t="n"/>
      <c r="B971" s="17" t="n"/>
      <c r="C971" s="17" t="n"/>
      <c r="D971" s="18" t="n"/>
      <c r="E971" s="18" t="n"/>
      <c r="F971" s="18">
        <f>IF(OR(D971="",E971=""),"",ROUND(E971-D971,2))</f>
        <v/>
      </c>
      <c r="G971" s="17">
        <f>IF(F971="","",IF(ABS(F971)&lt;0.005,"CONFERE",IF(F971&lt;0,"FALTA","SOBRA")))</f>
        <v/>
      </c>
      <c r="H971" s="17" t="n"/>
    </row>
    <row r="972">
      <c r="A972" s="26" t="n"/>
      <c r="B972" s="17" t="n"/>
      <c r="C972" s="17" t="n"/>
      <c r="D972" s="18" t="n"/>
      <c r="E972" s="18" t="n"/>
      <c r="F972" s="18">
        <f>IF(OR(D972="",E972=""),"",ROUND(E972-D972,2))</f>
        <v/>
      </c>
      <c r="G972" s="17">
        <f>IF(F972="","",IF(ABS(F972)&lt;0.005,"CONFERE",IF(F972&lt;0,"FALTA","SOBRA")))</f>
        <v/>
      </c>
      <c r="H972" s="17" t="n"/>
    </row>
    <row r="973">
      <c r="A973" s="26" t="n"/>
      <c r="B973" s="17" t="n"/>
      <c r="C973" s="17" t="n"/>
      <c r="D973" s="18" t="n"/>
      <c r="E973" s="18" t="n"/>
      <c r="F973" s="18">
        <f>IF(OR(D973="",E973=""),"",ROUND(E973-D973,2))</f>
        <v/>
      </c>
      <c r="G973" s="17">
        <f>IF(F973="","",IF(ABS(F973)&lt;0.005,"CONFERE",IF(F973&lt;0,"FALTA","SOBRA")))</f>
        <v/>
      </c>
      <c r="H973" s="17" t="n"/>
    </row>
    <row r="974">
      <c r="A974" s="26" t="n"/>
      <c r="B974" s="17" t="n"/>
      <c r="C974" s="17" t="n"/>
      <c r="D974" s="18" t="n"/>
      <c r="E974" s="18" t="n"/>
      <c r="F974" s="18">
        <f>IF(OR(D974="",E974=""),"",ROUND(E974-D974,2))</f>
        <v/>
      </c>
      <c r="G974" s="17">
        <f>IF(F974="","",IF(ABS(F974)&lt;0.005,"CONFERE",IF(F974&lt;0,"FALTA","SOBRA")))</f>
        <v/>
      </c>
      <c r="H974" s="17" t="n"/>
    </row>
    <row r="975">
      <c r="A975" s="26" t="n"/>
      <c r="B975" s="17" t="n"/>
      <c r="C975" s="17" t="n"/>
      <c r="D975" s="18" t="n"/>
      <c r="E975" s="18" t="n"/>
      <c r="F975" s="18">
        <f>IF(OR(D975="",E975=""),"",ROUND(E975-D975,2))</f>
        <v/>
      </c>
      <c r="G975" s="17">
        <f>IF(F975="","",IF(ABS(F975)&lt;0.005,"CONFERE",IF(F975&lt;0,"FALTA","SOBRA")))</f>
        <v/>
      </c>
      <c r="H975" s="17" t="n"/>
    </row>
    <row r="976">
      <c r="A976" s="26" t="n"/>
      <c r="B976" s="17" t="n"/>
      <c r="C976" s="17" t="n"/>
      <c r="D976" s="18" t="n"/>
      <c r="E976" s="18" t="n"/>
      <c r="F976" s="18">
        <f>IF(OR(D976="",E976=""),"",ROUND(E976-D976,2))</f>
        <v/>
      </c>
      <c r="G976" s="17">
        <f>IF(F976="","",IF(ABS(F976)&lt;0.005,"CONFERE",IF(F976&lt;0,"FALTA","SOBRA")))</f>
        <v/>
      </c>
      <c r="H976" s="17" t="n"/>
    </row>
    <row r="977">
      <c r="A977" s="26" t="n"/>
      <c r="B977" s="17" t="n"/>
      <c r="C977" s="17" t="n"/>
      <c r="D977" s="18" t="n"/>
      <c r="E977" s="18" t="n"/>
      <c r="F977" s="18">
        <f>IF(OR(D977="",E977=""),"",ROUND(E977-D977,2))</f>
        <v/>
      </c>
      <c r="G977" s="17">
        <f>IF(F977="","",IF(ABS(F977)&lt;0.005,"CONFERE",IF(F977&lt;0,"FALTA","SOBRA")))</f>
        <v/>
      </c>
      <c r="H977" s="17" t="n"/>
    </row>
    <row r="978">
      <c r="A978" s="26" t="n"/>
      <c r="B978" s="17" t="n"/>
      <c r="C978" s="17" t="n"/>
      <c r="D978" s="18" t="n"/>
      <c r="E978" s="18" t="n"/>
      <c r="F978" s="18">
        <f>IF(OR(D978="",E978=""),"",ROUND(E978-D978,2))</f>
        <v/>
      </c>
      <c r="G978" s="17">
        <f>IF(F978="","",IF(ABS(F978)&lt;0.005,"CONFERE",IF(F978&lt;0,"FALTA","SOBRA")))</f>
        <v/>
      </c>
      <c r="H978" s="17" t="n"/>
    </row>
    <row r="979">
      <c r="A979" s="26" t="n"/>
      <c r="B979" s="17" t="n"/>
      <c r="C979" s="17" t="n"/>
      <c r="D979" s="18" t="n"/>
      <c r="E979" s="18" t="n"/>
      <c r="F979" s="18">
        <f>IF(OR(D979="",E979=""),"",ROUND(E979-D979,2))</f>
        <v/>
      </c>
      <c r="G979" s="17">
        <f>IF(F979="","",IF(ABS(F979)&lt;0.005,"CONFERE",IF(F979&lt;0,"FALTA","SOBRA")))</f>
        <v/>
      </c>
      <c r="H979" s="17" t="n"/>
    </row>
    <row r="980">
      <c r="A980" s="26" t="n"/>
      <c r="B980" s="17" t="n"/>
      <c r="C980" s="17" t="n"/>
      <c r="D980" s="18" t="n"/>
      <c r="E980" s="18" t="n"/>
      <c r="F980" s="18">
        <f>IF(OR(D980="",E980=""),"",ROUND(E980-D980,2))</f>
        <v/>
      </c>
      <c r="G980" s="17">
        <f>IF(F980="","",IF(ABS(F980)&lt;0.005,"CONFERE",IF(F980&lt;0,"FALTA","SOBRA")))</f>
        <v/>
      </c>
      <c r="H980" s="17" t="n"/>
    </row>
    <row r="981">
      <c r="A981" s="26" t="n"/>
      <c r="B981" s="17" t="n"/>
      <c r="C981" s="17" t="n"/>
      <c r="D981" s="18" t="n"/>
      <c r="E981" s="18" t="n"/>
      <c r="F981" s="18">
        <f>IF(OR(D981="",E981=""),"",ROUND(E981-D981,2))</f>
        <v/>
      </c>
      <c r="G981" s="17">
        <f>IF(F981="","",IF(ABS(F981)&lt;0.005,"CONFERE",IF(F981&lt;0,"FALTA","SOBRA")))</f>
        <v/>
      </c>
      <c r="H981" s="17" t="n"/>
    </row>
    <row r="982">
      <c r="A982" s="26" t="n"/>
      <c r="B982" s="17" t="n"/>
      <c r="C982" s="17" t="n"/>
      <c r="D982" s="18" t="n"/>
      <c r="E982" s="18" t="n"/>
      <c r="F982" s="18">
        <f>IF(OR(D982="",E982=""),"",ROUND(E982-D982,2))</f>
        <v/>
      </c>
      <c r="G982" s="17">
        <f>IF(F982="","",IF(ABS(F982)&lt;0.005,"CONFERE",IF(F982&lt;0,"FALTA","SOBRA")))</f>
        <v/>
      </c>
      <c r="H982" s="17" t="n"/>
    </row>
    <row r="983">
      <c r="A983" s="26" t="n"/>
      <c r="B983" s="17" t="n"/>
      <c r="C983" s="17" t="n"/>
      <c r="D983" s="18" t="n"/>
      <c r="E983" s="18" t="n"/>
      <c r="F983" s="18">
        <f>IF(OR(D983="",E983=""),"",ROUND(E983-D983,2))</f>
        <v/>
      </c>
      <c r="G983" s="17">
        <f>IF(F983="","",IF(ABS(F983)&lt;0.005,"CONFERE",IF(F983&lt;0,"FALTA","SOBRA")))</f>
        <v/>
      </c>
      <c r="H983" s="17" t="n"/>
    </row>
    <row r="984">
      <c r="A984" s="26" t="n"/>
      <c r="B984" s="17" t="n"/>
      <c r="C984" s="17" t="n"/>
      <c r="D984" s="18" t="n"/>
      <c r="E984" s="18" t="n"/>
      <c r="F984" s="18">
        <f>IF(OR(D984="",E984=""),"",ROUND(E984-D984,2))</f>
        <v/>
      </c>
      <c r="G984" s="17">
        <f>IF(F984="","",IF(ABS(F984)&lt;0.005,"CONFERE",IF(F984&lt;0,"FALTA","SOBRA")))</f>
        <v/>
      </c>
      <c r="H984" s="17" t="n"/>
    </row>
    <row r="985">
      <c r="A985" s="26" t="n"/>
      <c r="B985" s="17" t="n"/>
      <c r="C985" s="17" t="n"/>
      <c r="D985" s="18" t="n"/>
      <c r="E985" s="18" t="n"/>
      <c r="F985" s="18">
        <f>IF(OR(D985="",E985=""),"",ROUND(E985-D985,2))</f>
        <v/>
      </c>
      <c r="G985" s="17">
        <f>IF(F985="","",IF(ABS(F985)&lt;0.005,"CONFERE",IF(F985&lt;0,"FALTA","SOBRA")))</f>
        <v/>
      </c>
      <c r="H985" s="17" t="n"/>
    </row>
    <row r="986">
      <c r="A986" s="26" t="n"/>
      <c r="B986" s="17" t="n"/>
      <c r="C986" s="17" t="n"/>
      <c r="D986" s="18" t="n"/>
      <c r="E986" s="18" t="n"/>
      <c r="F986" s="18">
        <f>IF(OR(D986="",E986=""),"",ROUND(E986-D986,2))</f>
        <v/>
      </c>
      <c r="G986" s="17">
        <f>IF(F986="","",IF(ABS(F986)&lt;0.005,"CONFERE",IF(F986&lt;0,"FALTA","SOBRA")))</f>
        <v/>
      </c>
      <c r="H986" s="17" t="n"/>
    </row>
    <row r="987">
      <c r="A987" s="26" t="n"/>
      <c r="B987" s="17" t="n"/>
      <c r="C987" s="17" t="n"/>
      <c r="D987" s="18" t="n"/>
      <c r="E987" s="18" t="n"/>
      <c r="F987" s="18">
        <f>IF(OR(D987="",E987=""),"",ROUND(E987-D987,2))</f>
        <v/>
      </c>
      <c r="G987" s="17">
        <f>IF(F987="","",IF(ABS(F987)&lt;0.005,"CONFERE",IF(F987&lt;0,"FALTA","SOBRA")))</f>
        <v/>
      </c>
      <c r="H987" s="17" t="n"/>
    </row>
    <row r="988">
      <c r="A988" s="26" t="n"/>
      <c r="B988" s="17" t="n"/>
      <c r="C988" s="17" t="n"/>
      <c r="D988" s="18" t="n"/>
      <c r="E988" s="18" t="n"/>
      <c r="F988" s="18">
        <f>IF(OR(D988="",E988=""),"",ROUND(E988-D988,2))</f>
        <v/>
      </c>
      <c r="G988" s="17">
        <f>IF(F988="","",IF(ABS(F988)&lt;0.005,"CONFERE",IF(F988&lt;0,"FALTA","SOBRA")))</f>
        <v/>
      </c>
      <c r="H988" s="17" t="n"/>
    </row>
    <row r="989">
      <c r="A989" s="26" t="n"/>
      <c r="B989" s="17" t="n"/>
      <c r="C989" s="17" t="n"/>
      <c r="D989" s="18" t="n"/>
      <c r="E989" s="18" t="n"/>
      <c r="F989" s="18">
        <f>IF(OR(D989="",E989=""),"",ROUND(E989-D989,2))</f>
        <v/>
      </c>
      <c r="G989" s="17">
        <f>IF(F989="","",IF(ABS(F989)&lt;0.005,"CONFERE",IF(F989&lt;0,"FALTA","SOBRA")))</f>
        <v/>
      </c>
      <c r="H989" s="17" t="n"/>
    </row>
    <row r="990">
      <c r="A990" s="26" t="n"/>
      <c r="B990" s="17" t="n"/>
      <c r="C990" s="17" t="n"/>
      <c r="D990" s="18" t="n"/>
      <c r="E990" s="18" t="n"/>
      <c r="F990" s="18">
        <f>IF(OR(D990="",E990=""),"",ROUND(E990-D990,2))</f>
        <v/>
      </c>
      <c r="G990" s="17">
        <f>IF(F990="","",IF(ABS(F990)&lt;0.005,"CONFERE",IF(F990&lt;0,"FALTA","SOBRA")))</f>
        <v/>
      </c>
      <c r="H990" s="17" t="n"/>
    </row>
    <row r="991">
      <c r="A991" s="26" t="n"/>
      <c r="B991" s="17" t="n"/>
      <c r="C991" s="17" t="n"/>
      <c r="D991" s="18" t="n"/>
      <c r="E991" s="18" t="n"/>
      <c r="F991" s="18">
        <f>IF(OR(D991="",E991=""),"",ROUND(E991-D991,2))</f>
        <v/>
      </c>
      <c r="G991" s="17">
        <f>IF(F991="","",IF(ABS(F991)&lt;0.005,"CONFERE",IF(F991&lt;0,"FALTA","SOBRA")))</f>
        <v/>
      </c>
      <c r="H991" s="17" t="n"/>
    </row>
    <row r="992">
      <c r="A992" s="26" t="n"/>
      <c r="B992" s="17" t="n"/>
      <c r="C992" s="17" t="n"/>
      <c r="D992" s="18" t="n"/>
      <c r="E992" s="18" t="n"/>
      <c r="F992" s="18">
        <f>IF(OR(D992="",E992=""),"",ROUND(E992-D992,2))</f>
        <v/>
      </c>
      <c r="G992" s="17">
        <f>IF(F992="","",IF(ABS(F992)&lt;0.005,"CONFERE",IF(F992&lt;0,"FALTA","SOBRA")))</f>
        <v/>
      </c>
      <c r="H992" s="17" t="n"/>
    </row>
    <row r="993">
      <c r="A993" s="26" t="n"/>
      <c r="B993" s="17" t="n"/>
      <c r="C993" s="17" t="n"/>
      <c r="D993" s="18" t="n"/>
      <c r="E993" s="18" t="n"/>
      <c r="F993" s="18">
        <f>IF(OR(D993="",E993=""),"",ROUND(E993-D993,2))</f>
        <v/>
      </c>
      <c r="G993" s="17">
        <f>IF(F993="","",IF(ABS(F993)&lt;0.005,"CONFERE",IF(F993&lt;0,"FALTA","SOBRA")))</f>
        <v/>
      </c>
      <c r="H993" s="17" t="n"/>
    </row>
    <row r="994">
      <c r="A994" s="26" t="n"/>
      <c r="B994" s="17" t="n"/>
      <c r="C994" s="17" t="n"/>
      <c r="D994" s="18" t="n"/>
      <c r="E994" s="18" t="n"/>
      <c r="F994" s="18">
        <f>IF(OR(D994="",E994=""),"",ROUND(E994-D994,2))</f>
        <v/>
      </c>
      <c r="G994" s="17">
        <f>IF(F994="","",IF(ABS(F994)&lt;0.005,"CONFERE",IF(F994&lt;0,"FALTA","SOBRA")))</f>
        <v/>
      </c>
      <c r="H994" s="17" t="n"/>
    </row>
    <row r="995">
      <c r="A995" s="26" t="n"/>
      <c r="B995" s="17" t="n"/>
      <c r="C995" s="17" t="n"/>
      <c r="D995" s="18" t="n"/>
      <c r="E995" s="18" t="n"/>
      <c r="F995" s="18">
        <f>IF(OR(D995="",E995=""),"",ROUND(E995-D995,2))</f>
        <v/>
      </c>
      <c r="G995" s="17">
        <f>IF(F995="","",IF(ABS(F995)&lt;0.005,"CONFERE",IF(F995&lt;0,"FALTA","SOBRA")))</f>
        <v/>
      </c>
      <c r="H995" s="17" t="n"/>
    </row>
    <row r="996">
      <c r="A996" s="26" t="n"/>
      <c r="B996" s="17" t="n"/>
      <c r="C996" s="17" t="n"/>
      <c r="D996" s="18" t="n"/>
      <c r="E996" s="18" t="n"/>
      <c r="F996" s="18">
        <f>IF(OR(D996="",E996=""),"",ROUND(E996-D996,2))</f>
        <v/>
      </c>
      <c r="G996" s="17">
        <f>IF(F996="","",IF(ABS(F996)&lt;0.005,"CONFERE",IF(F996&lt;0,"FALTA","SOBRA")))</f>
        <v/>
      </c>
      <c r="H996" s="17" t="n"/>
    </row>
    <row r="997">
      <c r="A997" s="26" t="n"/>
      <c r="B997" s="17" t="n"/>
      <c r="C997" s="17" t="n"/>
      <c r="D997" s="18" t="n"/>
      <c r="E997" s="18" t="n"/>
      <c r="F997" s="18">
        <f>IF(OR(D997="",E997=""),"",ROUND(E997-D997,2))</f>
        <v/>
      </c>
      <c r="G997" s="17">
        <f>IF(F997="","",IF(ABS(F997)&lt;0.005,"CONFERE",IF(F997&lt;0,"FALTA","SOBRA")))</f>
        <v/>
      </c>
      <c r="H997" s="17" t="n"/>
    </row>
    <row r="998">
      <c r="A998" s="26" t="n"/>
      <c r="B998" s="17" t="n"/>
      <c r="C998" s="17" t="n"/>
      <c r="D998" s="18" t="n"/>
      <c r="E998" s="18" t="n"/>
      <c r="F998" s="18">
        <f>IF(OR(D998="",E998=""),"",ROUND(E998-D998,2))</f>
        <v/>
      </c>
      <c r="G998" s="17">
        <f>IF(F998="","",IF(ABS(F998)&lt;0.005,"CONFERE",IF(F998&lt;0,"FALTA","SOBRA")))</f>
        <v/>
      </c>
      <c r="H998" s="17" t="n"/>
    </row>
    <row r="999">
      <c r="A999" s="26" t="n"/>
      <c r="B999" s="17" t="n"/>
      <c r="C999" s="17" t="n"/>
      <c r="D999" s="18" t="n"/>
      <c r="E999" s="18" t="n"/>
      <c r="F999" s="18">
        <f>IF(OR(D999="",E999=""),"",ROUND(E999-D999,2))</f>
        <v/>
      </c>
      <c r="G999" s="17">
        <f>IF(F999="","",IF(ABS(F999)&lt;0.005,"CONFERE",IF(F999&lt;0,"FALTA","SOBRA")))</f>
        <v/>
      </c>
      <c r="H999" s="17" t="n"/>
    </row>
    <row r="1000">
      <c r="A1000" s="26" t="n"/>
      <c r="B1000" s="17" t="n"/>
      <c r="C1000" s="17" t="n"/>
      <c r="D1000" s="18" t="n"/>
      <c r="E1000" s="18" t="n"/>
      <c r="F1000" s="18">
        <f>IF(OR(D1000="",E1000=""),"",ROUND(E1000-D1000,2))</f>
        <v/>
      </c>
      <c r="G1000" s="17">
        <f>IF(F1000="","",IF(ABS(F1000)&lt;0.005,"CONFERE",IF(F1000&lt;0,"FALTA","SOBRA")))</f>
        <v/>
      </c>
      <c r="H1000" s="17" t="n"/>
    </row>
    <row r="1001">
      <c r="A1001" s="26" t="n"/>
      <c r="B1001" s="17" t="n"/>
      <c r="C1001" s="17" t="n"/>
      <c r="D1001" s="18" t="n"/>
      <c r="E1001" s="18" t="n"/>
      <c r="F1001" s="18">
        <f>IF(OR(D1001="",E1001=""),"",ROUND(E1001-D1001,2))</f>
        <v/>
      </c>
      <c r="G1001" s="17">
        <f>IF(F1001="","",IF(ABS(F1001)&lt;0.005,"CONFERE",IF(F1001&lt;0,"FALTA","SOBRA")))</f>
        <v/>
      </c>
      <c r="H1001" s="17" t="n"/>
    </row>
    <row r="1002">
      <c r="A1002" s="26" t="n"/>
      <c r="B1002" s="17" t="n"/>
      <c r="C1002" s="17" t="n"/>
      <c r="D1002" s="18" t="n"/>
      <c r="E1002" s="18" t="n"/>
      <c r="F1002" s="18">
        <f>IF(OR(D1002="",E1002=""),"",ROUND(E1002-D1002,2))</f>
        <v/>
      </c>
      <c r="G1002" s="17">
        <f>IF(F1002="","",IF(ABS(F1002)&lt;0.005,"CONFERE",IF(F1002&lt;0,"FALTA","SOBRA")))</f>
        <v/>
      </c>
      <c r="H1002" s="17" t="n"/>
    </row>
    <row r="1003">
      <c r="A1003" s="26" t="n"/>
      <c r="B1003" s="17" t="n"/>
      <c r="C1003" s="17" t="n"/>
      <c r="D1003" s="18" t="n"/>
      <c r="E1003" s="18" t="n"/>
      <c r="F1003" s="18">
        <f>IF(OR(D1003="",E1003=""),"",ROUND(E1003-D1003,2))</f>
        <v/>
      </c>
      <c r="G1003" s="17">
        <f>IF(F1003="","",IF(ABS(F1003)&lt;0.005,"CONFERE",IF(F1003&lt;0,"FALTA","SOBRA")))</f>
        <v/>
      </c>
      <c r="H1003" s="17" t="n"/>
    </row>
    <row r="1004">
      <c r="A1004" s="26" t="n"/>
      <c r="B1004" s="17" t="n"/>
      <c r="C1004" s="17" t="n"/>
      <c r="D1004" s="18" t="n"/>
      <c r="E1004" s="18" t="n"/>
      <c r="F1004" s="18">
        <f>IF(OR(D1004="",E1004=""),"",ROUND(E1004-D1004,2))</f>
        <v/>
      </c>
      <c r="G1004" s="17">
        <f>IF(F1004="","",IF(ABS(F1004)&lt;0.005,"CONFERE",IF(F1004&lt;0,"FALTA","SOBRA")))</f>
        <v/>
      </c>
      <c r="H1004" s="17" t="n"/>
    </row>
    <row r="1005">
      <c r="A1005" s="26" t="n"/>
      <c r="B1005" s="17" t="n"/>
      <c r="C1005" s="17" t="n"/>
      <c r="D1005" s="18" t="n"/>
      <c r="E1005" s="18" t="n"/>
      <c r="F1005" s="18">
        <f>IF(OR(D1005="",E1005=""),"",ROUND(E1005-D1005,2))</f>
        <v/>
      </c>
      <c r="G1005" s="17">
        <f>IF(F1005="","",IF(ABS(F1005)&lt;0.005,"CONFERE",IF(F1005&lt;0,"FALTA","SOBRA")))</f>
        <v/>
      </c>
      <c r="H1005" s="17" t="n"/>
    </row>
    <row r="1006">
      <c r="A1006" s="26" t="n"/>
      <c r="B1006" s="17" t="n"/>
      <c r="C1006" s="17" t="n"/>
      <c r="D1006" s="18" t="n"/>
      <c r="E1006" s="18" t="n"/>
      <c r="F1006" s="18">
        <f>IF(OR(D1006="",E1006=""),"",ROUND(E1006-D1006,2))</f>
        <v/>
      </c>
      <c r="G1006" s="17">
        <f>IF(F1006="","",IF(ABS(F1006)&lt;0.005,"CONFERE",IF(F1006&lt;0,"FALTA","SOBRA")))</f>
        <v/>
      </c>
      <c r="H1006" s="17" t="n"/>
    </row>
    <row r="1007">
      <c r="A1007" s="26" t="n"/>
      <c r="B1007" s="17" t="n"/>
      <c r="C1007" s="17" t="n"/>
      <c r="D1007" s="18" t="n"/>
      <c r="E1007" s="18" t="n"/>
      <c r="F1007" s="18">
        <f>IF(OR(D1007="",E1007=""),"",ROUND(E1007-D1007,2))</f>
        <v/>
      </c>
      <c r="G1007" s="17">
        <f>IF(F1007="","",IF(ABS(F1007)&lt;0.005,"CONFERE",IF(F1007&lt;0,"FALTA","SOBRA")))</f>
        <v/>
      </c>
      <c r="H1007" s="17" t="n"/>
    </row>
    <row r="1008">
      <c r="A1008" s="26" t="n"/>
      <c r="B1008" s="17" t="n"/>
      <c r="C1008" s="17" t="n"/>
      <c r="D1008" s="18" t="n"/>
      <c r="E1008" s="18" t="n"/>
      <c r="F1008" s="18">
        <f>IF(OR(D1008="",E1008=""),"",ROUND(E1008-D1008,2))</f>
        <v/>
      </c>
      <c r="G1008" s="17">
        <f>IF(F1008="","",IF(ABS(F1008)&lt;0.005,"CONFERE",IF(F1008&lt;0,"FALTA","SOBRA")))</f>
        <v/>
      </c>
      <c r="H1008" s="17" t="n"/>
    </row>
    <row r="1009">
      <c r="A1009" s="26" t="n"/>
      <c r="B1009" s="17" t="n"/>
      <c r="C1009" s="17" t="n"/>
      <c r="D1009" s="18" t="n"/>
      <c r="E1009" s="18" t="n"/>
      <c r="F1009" s="18">
        <f>IF(OR(D1009="",E1009=""),"",ROUND(E1009-D1009,2))</f>
        <v/>
      </c>
      <c r="G1009" s="17">
        <f>IF(F1009="","",IF(ABS(F1009)&lt;0.005,"CONFERE",IF(F1009&lt;0,"FALTA","SOBRA")))</f>
        <v/>
      </c>
      <c r="H1009" s="17" t="n"/>
    </row>
    <row r="1010">
      <c r="A1010" s="26" t="n"/>
      <c r="B1010" s="17" t="n"/>
      <c r="C1010" s="17" t="n"/>
      <c r="D1010" s="18" t="n"/>
      <c r="E1010" s="18" t="n"/>
      <c r="F1010" s="18">
        <f>IF(OR(D1010="",E1010=""),"",ROUND(E1010-D1010,2))</f>
        <v/>
      </c>
      <c r="G1010" s="17">
        <f>IF(F1010="","",IF(ABS(F1010)&lt;0.005,"CONFERE",IF(F1010&lt;0,"FALTA","SOBRA")))</f>
        <v/>
      </c>
      <c r="H1010" s="17" t="n"/>
    </row>
    <row r="1011">
      <c r="A1011" s="26" t="n"/>
      <c r="B1011" s="17" t="n"/>
      <c r="C1011" s="17" t="n"/>
      <c r="D1011" s="18" t="n"/>
      <c r="E1011" s="18" t="n"/>
      <c r="F1011" s="18">
        <f>IF(OR(D1011="",E1011=""),"",ROUND(E1011-D1011,2))</f>
        <v/>
      </c>
      <c r="G1011" s="17">
        <f>IF(F1011="","",IF(ABS(F1011)&lt;0.005,"CONFERE",IF(F1011&lt;0,"FALTA","SOBRA")))</f>
        <v/>
      </c>
      <c r="H1011" s="17" t="n"/>
    </row>
    <row r="1012">
      <c r="A1012" s="26" t="n"/>
      <c r="B1012" s="17" t="n"/>
      <c r="C1012" s="17" t="n"/>
      <c r="D1012" s="18" t="n"/>
      <c r="E1012" s="18" t="n"/>
      <c r="F1012" s="18">
        <f>IF(OR(D1012="",E1012=""),"",ROUND(E1012-D1012,2))</f>
        <v/>
      </c>
      <c r="G1012" s="17">
        <f>IF(F1012="","",IF(ABS(F1012)&lt;0.005,"CONFERE",IF(F1012&lt;0,"FALTA","SOBRA")))</f>
        <v/>
      </c>
      <c r="H1012" s="17" t="n"/>
    </row>
    <row r="1013">
      <c r="A1013" s="26" t="n"/>
      <c r="B1013" s="17" t="n"/>
      <c r="C1013" s="17" t="n"/>
      <c r="D1013" s="18" t="n"/>
      <c r="E1013" s="18" t="n"/>
      <c r="F1013" s="18">
        <f>IF(OR(D1013="",E1013=""),"",ROUND(E1013-D1013,2))</f>
        <v/>
      </c>
      <c r="G1013" s="17">
        <f>IF(F1013="","",IF(ABS(F1013)&lt;0.005,"CONFERE",IF(F1013&lt;0,"FALTA","SOBRA")))</f>
        <v/>
      </c>
      <c r="H1013" s="17" t="n"/>
    </row>
    <row r="1014">
      <c r="A1014" s="26" t="n"/>
      <c r="B1014" s="17" t="n"/>
      <c r="C1014" s="17" t="n"/>
      <c r="D1014" s="18" t="n"/>
      <c r="E1014" s="18" t="n"/>
      <c r="F1014" s="18">
        <f>IF(OR(D1014="",E1014=""),"",ROUND(E1014-D1014,2))</f>
        <v/>
      </c>
      <c r="G1014" s="17">
        <f>IF(F1014="","",IF(ABS(F1014)&lt;0.005,"CONFERE",IF(F1014&lt;0,"FALTA","SOBRA")))</f>
        <v/>
      </c>
      <c r="H1014" s="17" t="n"/>
    </row>
    <row r="1015">
      <c r="A1015" s="26" t="n"/>
      <c r="B1015" s="17" t="n"/>
      <c r="C1015" s="17" t="n"/>
      <c r="D1015" s="18" t="n"/>
      <c r="E1015" s="18" t="n"/>
      <c r="F1015" s="18">
        <f>IF(OR(D1015="",E1015=""),"",ROUND(E1015-D1015,2))</f>
        <v/>
      </c>
      <c r="G1015" s="17">
        <f>IF(F1015="","",IF(ABS(F1015)&lt;0.005,"CONFERE",IF(F1015&lt;0,"FALTA","SOBRA")))</f>
        <v/>
      </c>
      <c r="H1015" s="17" t="n"/>
    </row>
    <row r="1016">
      <c r="A1016" s="26" t="n"/>
      <c r="B1016" s="17" t="n"/>
      <c r="C1016" s="17" t="n"/>
      <c r="D1016" s="18" t="n"/>
      <c r="E1016" s="18" t="n"/>
      <c r="F1016" s="18">
        <f>IF(OR(D1016="",E1016=""),"",ROUND(E1016-D1016,2))</f>
        <v/>
      </c>
      <c r="G1016" s="17">
        <f>IF(F1016="","",IF(ABS(F1016)&lt;0.005,"CONFERE",IF(F1016&lt;0,"FALTA","SOBRA")))</f>
        <v/>
      </c>
      <c r="H1016" s="17" t="n"/>
    </row>
    <row r="1017">
      <c r="A1017" s="26" t="n"/>
      <c r="B1017" s="17" t="n"/>
      <c r="C1017" s="17" t="n"/>
      <c r="D1017" s="18" t="n"/>
      <c r="E1017" s="18" t="n"/>
      <c r="F1017" s="18">
        <f>IF(OR(D1017="",E1017=""),"",ROUND(E1017-D1017,2))</f>
        <v/>
      </c>
      <c r="G1017" s="17">
        <f>IF(F1017="","",IF(ABS(F1017)&lt;0.005,"CONFERE",IF(F1017&lt;0,"FALTA","SOBRA")))</f>
        <v/>
      </c>
      <c r="H1017" s="17" t="n"/>
    </row>
    <row r="1018">
      <c r="A1018" s="26" t="n"/>
      <c r="B1018" s="17" t="n"/>
      <c r="C1018" s="17" t="n"/>
      <c r="D1018" s="18" t="n"/>
      <c r="E1018" s="18" t="n"/>
      <c r="F1018" s="18">
        <f>IF(OR(D1018="",E1018=""),"",ROUND(E1018-D1018,2))</f>
        <v/>
      </c>
      <c r="G1018" s="17">
        <f>IF(F1018="","",IF(ABS(F1018)&lt;0.005,"CONFERE",IF(F1018&lt;0,"FALTA","SOBRA")))</f>
        <v/>
      </c>
      <c r="H1018" s="17" t="n"/>
    </row>
    <row r="1019">
      <c r="A1019" s="26" t="n"/>
      <c r="B1019" s="17" t="n"/>
      <c r="C1019" s="17" t="n"/>
      <c r="D1019" s="18" t="n"/>
      <c r="E1019" s="18" t="n"/>
      <c r="F1019" s="18">
        <f>IF(OR(D1019="",E1019=""),"",ROUND(E1019-D1019,2))</f>
        <v/>
      </c>
      <c r="G1019" s="17">
        <f>IF(F1019="","",IF(ABS(F1019)&lt;0.005,"CONFERE",IF(F1019&lt;0,"FALTA","SOBRA")))</f>
        <v/>
      </c>
      <c r="H1019" s="17" t="n"/>
    </row>
    <row r="1020">
      <c r="A1020" s="26" t="n"/>
      <c r="B1020" s="17" t="n"/>
      <c r="C1020" s="17" t="n"/>
      <c r="D1020" s="18" t="n"/>
      <c r="E1020" s="18" t="n"/>
      <c r="F1020" s="18">
        <f>IF(OR(D1020="",E1020=""),"",ROUND(E1020-D1020,2))</f>
        <v/>
      </c>
      <c r="G1020" s="17">
        <f>IF(F1020="","",IF(ABS(F1020)&lt;0.005,"CONFERE",IF(F1020&lt;0,"FALTA","SOBRA")))</f>
        <v/>
      </c>
      <c r="H1020" s="17" t="n"/>
    </row>
    <row r="1021">
      <c r="A1021" s="26" t="n"/>
      <c r="B1021" s="17" t="n"/>
      <c r="C1021" s="17" t="n"/>
      <c r="D1021" s="18" t="n"/>
      <c r="E1021" s="18" t="n"/>
      <c r="F1021" s="18">
        <f>IF(OR(D1021="",E1021=""),"",ROUND(E1021-D1021,2))</f>
        <v/>
      </c>
      <c r="G1021" s="17">
        <f>IF(F1021="","",IF(ABS(F1021)&lt;0.005,"CONFERE",IF(F1021&lt;0,"FALTA","SOBRA")))</f>
        <v/>
      </c>
      <c r="H1021" s="17" t="n"/>
    </row>
    <row r="1022">
      <c r="A1022" s="26" t="n"/>
      <c r="B1022" s="17" t="n"/>
      <c r="C1022" s="17" t="n"/>
      <c r="D1022" s="18" t="n"/>
      <c r="E1022" s="18" t="n"/>
      <c r="F1022" s="18">
        <f>IF(OR(D1022="",E1022=""),"",ROUND(E1022-D1022,2))</f>
        <v/>
      </c>
      <c r="G1022" s="17">
        <f>IF(F1022="","",IF(ABS(F1022)&lt;0.005,"CONFERE",IF(F1022&lt;0,"FALTA","SOBRA")))</f>
        <v/>
      </c>
      <c r="H1022" s="17" t="n"/>
    </row>
    <row r="1023">
      <c r="A1023" s="26" t="n"/>
      <c r="B1023" s="17" t="n"/>
      <c r="C1023" s="17" t="n"/>
      <c r="D1023" s="18" t="n"/>
      <c r="E1023" s="18" t="n"/>
      <c r="F1023" s="18">
        <f>IF(OR(D1023="",E1023=""),"",ROUND(E1023-D1023,2))</f>
        <v/>
      </c>
      <c r="G1023" s="17">
        <f>IF(F1023="","",IF(ABS(F1023)&lt;0.005,"CONFERE",IF(F1023&lt;0,"FALTA","SOBRA")))</f>
        <v/>
      </c>
      <c r="H1023" s="17" t="n"/>
    </row>
    <row r="1024">
      <c r="A1024" s="26" t="n"/>
      <c r="B1024" s="17" t="n"/>
      <c r="C1024" s="17" t="n"/>
      <c r="D1024" s="18" t="n"/>
      <c r="E1024" s="18" t="n"/>
      <c r="F1024" s="18">
        <f>IF(OR(D1024="",E1024=""),"",ROUND(E1024-D1024,2))</f>
        <v/>
      </c>
      <c r="G1024" s="17">
        <f>IF(F1024="","",IF(ABS(F1024)&lt;0.005,"CONFERE",IF(F1024&lt;0,"FALTA","SOBRA")))</f>
        <v/>
      </c>
      <c r="H1024" s="17" t="n"/>
    </row>
    <row r="1025">
      <c r="A1025" s="26" t="n"/>
      <c r="B1025" s="17" t="n"/>
      <c r="C1025" s="17" t="n"/>
      <c r="D1025" s="18" t="n"/>
      <c r="E1025" s="18" t="n"/>
      <c r="F1025" s="18">
        <f>IF(OR(D1025="",E1025=""),"",ROUND(E1025-D1025,2))</f>
        <v/>
      </c>
      <c r="G1025" s="17">
        <f>IF(F1025="","",IF(ABS(F1025)&lt;0.005,"CONFERE",IF(F1025&lt;0,"FALTA","SOBRA")))</f>
        <v/>
      </c>
      <c r="H1025" s="17" t="n"/>
    </row>
    <row r="1026">
      <c r="A1026" s="26" t="n"/>
      <c r="B1026" s="17" t="n"/>
      <c r="C1026" s="17" t="n"/>
      <c r="D1026" s="18" t="n"/>
      <c r="E1026" s="18" t="n"/>
      <c r="F1026" s="18">
        <f>IF(OR(D1026="",E1026=""),"",ROUND(E1026-D1026,2))</f>
        <v/>
      </c>
      <c r="G1026" s="17">
        <f>IF(F1026="","",IF(ABS(F1026)&lt;0.005,"CONFERE",IF(F1026&lt;0,"FALTA","SOBRA")))</f>
        <v/>
      </c>
      <c r="H1026" s="17" t="n"/>
    </row>
    <row r="1027">
      <c r="A1027" s="26" t="n"/>
      <c r="B1027" s="17" t="n"/>
      <c r="C1027" s="17" t="n"/>
      <c r="D1027" s="18" t="n"/>
      <c r="E1027" s="18" t="n"/>
      <c r="F1027" s="18">
        <f>IF(OR(D1027="",E1027=""),"",ROUND(E1027-D1027,2))</f>
        <v/>
      </c>
      <c r="G1027" s="17">
        <f>IF(F1027="","",IF(ABS(F1027)&lt;0.005,"CONFERE",IF(F1027&lt;0,"FALTA","SOBRA")))</f>
        <v/>
      </c>
      <c r="H1027" s="17" t="n"/>
    </row>
    <row r="1028">
      <c r="A1028" s="26" t="n"/>
      <c r="B1028" s="17" t="n"/>
      <c r="C1028" s="17" t="n"/>
      <c r="D1028" s="18" t="n"/>
      <c r="E1028" s="18" t="n"/>
      <c r="F1028" s="18">
        <f>IF(OR(D1028="",E1028=""),"",ROUND(E1028-D1028,2))</f>
        <v/>
      </c>
      <c r="G1028" s="17">
        <f>IF(F1028="","",IF(ABS(F1028)&lt;0.005,"CONFERE",IF(F1028&lt;0,"FALTA","SOBRA")))</f>
        <v/>
      </c>
      <c r="H1028" s="17" t="n"/>
    </row>
    <row r="1029">
      <c r="A1029" s="26" t="n"/>
      <c r="B1029" s="17" t="n"/>
      <c r="C1029" s="17" t="n"/>
      <c r="D1029" s="18" t="n"/>
      <c r="E1029" s="18" t="n"/>
      <c r="F1029" s="18">
        <f>IF(OR(D1029="",E1029=""),"",ROUND(E1029-D1029,2))</f>
        <v/>
      </c>
      <c r="G1029" s="17">
        <f>IF(F1029="","",IF(ABS(F1029)&lt;0.005,"CONFERE",IF(F1029&lt;0,"FALTA","SOBRA")))</f>
        <v/>
      </c>
      <c r="H1029" s="17" t="n"/>
    </row>
    <row r="1030">
      <c r="A1030" s="26" t="n"/>
      <c r="B1030" s="17" t="n"/>
      <c r="C1030" s="17" t="n"/>
      <c r="D1030" s="18" t="n"/>
      <c r="E1030" s="18" t="n"/>
      <c r="F1030" s="18">
        <f>IF(OR(D1030="",E1030=""),"",ROUND(E1030-D1030,2))</f>
        <v/>
      </c>
      <c r="G1030" s="17">
        <f>IF(F1030="","",IF(ABS(F1030)&lt;0.005,"CONFERE",IF(F1030&lt;0,"FALTA","SOBRA")))</f>
        <v/>
      </c>
      <c r="H1030" s="17" t="n"/>
    </row>
    <row r="1031">
      <c r="A1031" s="26" t="n"/>
      <c r="B1031" s="17" t="n"/>
      <c r="C1031" s="17" t="n"/>
      <c r="D1031" s="18" t="n"/>
      <c r="E1031" s="18" t="n"/>
      <c r="F1031" s="18">
        <f>IF(OR(D1031="",E1031=""),"",ROUND(E1031-D1031,2))</f>
        <v/>
      </c>
      <c r="G1031" s="17">
        <f>IF(F1031="","",IF(ABS(F1031)&lt;0.005,"CONFERE",IF(F1031&lt;0,"FALTA","SOBRA")))</f>
        <v/>
      </c>
      <c r="H1031" s="17" t="n"/>
    </row>
    <row r="1032">
      <c r="A1032" s="26" t="n"/>
      <c r="B1032" s="17" t="n"/>
      <c r="C1032" s="17" t="n"/>
      <c r="D1032" s="18" t="n"/>
      <c r="E1032" s="18" t="n"/>
      <c r="F1032" s="18">
        <f>IF(OR(D1032="",E1032=""),"",ROUND(E1032-D1032,2))</f>
        <v/>
      </c>
      <c r="G1032" s="17">
        <f>IF(F1032="","",IF(ABS(F1032)&lt;0.005,"CONFERE",IF(F1032&lt;0,"FALTA","SOBRA")))</f>
        <v/>
      </c>
      <c r="H1032" s="17" t="n"/>
    </row>
    <row r="1033">
      <c r="A1033" s="26" t="n"/>
      <c r="B1033" s="17" t="n"/>
      <c r="C1033" s="17" t="n"/>
      <c r="D1033" s="18" t="n"/>
      <c r="E1033" s="18" t="n"/>
      <c r="F1033" s="18">
        <f>IF(OR(D1033="",E1033=""),"",ROUND(E1033-D1033,2))</f>
        <v/>
      </c>
      <c r="G1033" s="17">
        <f>IF(F1033="","",IF(ABS(F1033)&lt;0.005,"CONFERE",IF(F1033&lt;0,"FALTA","SOBRA")))</f>
        <v/>
      </c>
      <c r="H1033" s="17" t="n"/>
    </row>
    <row r="1034">
      <c r="A1034" s="26" t="n"/>
      <c r="B1034" s="17" t="n"/>
      <c r="C1034" s="17" t="n"/>
      <c r="D1034" s="18" t="n"/>
      <c r="E1034" s="18" t="n"/>
      <c r="F1034" s="18">
        <f>IF(OR(D1034="",E1034=""),"",ROUND(E1034-D1034,2))</f>
        <v/>
      </c>
      <c r="G1034" s="17">
        <f>IF(F1034="","",IF(ABS(F1034)&lt;0.005,"CONFERE",IF(F1034&lt;0,"FALTA","SOBRA")))</f>
        <v/>
      </c>
      <c r="H1034" s="17" t="n"/>
    </row>
    <row r="1035">
      <c r="A1035" s="26" t="n"/>
      <c r="B1035" s="17" t="n"/>
      <c r="C1035" s="17" t="n"/>
      <c r="D1035" s="18" t="n"/>
      <c r="E1035" s="18" t="n"/>
      <c r="F1035" s="18">
        <f>IF(OR(D1035="",E1035=""),"",ROUND(E1035-D1035,2))</f>
        <v/>
      </c>
      <c r="G1035" s="17">
        <f>IF(F1035="","",IF(ABS(F1035)&lt;0.005,"CONFERE",IF(F1035&lt;0,"FALTA","SOBRA")))</f>
        <v/>
      </c>
      <c r="H1035" s="17" t="n"/>
    </row>
    <row r="1036">
      <c r="A1036" s="26" t="n"/>
      <c r="B1036" s="17" t="n"/>
      <c r="C1036" s="17" t="n"/>
      <c r="D1036" s="18" t="n"/>
      <c r="E1036" s="18" t="n"/>
      <c r="F1036" s="18">
        <f>IF(OR(D1036="",E1036=""),"",ROUND(E1036-D1036,2))</f>
        <v/>
      </c>
      <c r="G1036" s="17">
        <f>IF(F1036="","",IF(ABS(F1036)&lt;0.005,"CONFERE",IF(F1036&lt;0,"FALTA","SOBRA")))</f>
        <v/>
      </c>
      <c r="H1036" s="17" t="n"/>
    </row>
    <row r="1037">
      <c r="A1037" s="26" t="n"/>
      <c r="B1037" s="17" t="n"/>
      <c r="C1037" s="17" t="n"/>
      <c r="D1037" s="18" t="n"/>
      <c r="E1037" s="18" t="n"/>
      <c r="F1037" s="18">
        <f>IF(OR(D1037="",E1037=""),"",ROUND(E1037-D1037,2))</f>
        <v/>
      </c>
      <c r="G1037" s="17">
        <f>IF(F1037="","",IF(ABS(F1037)&lt;0.005,"CONFERE",IF(F1037&lt;0,"FALTA","SOBRA")))</f>
        <v/>
      </c>
      <c r="H1037" s="17" t="n"/>
    </row>
    <row r="1038">
      <c r="A1038" s="26" t="n"/>
      <c r="B1038" s="17" t="n"/>
      <c r="C1038" s="17" t="n"/>
      <c r="D1038" s="18" t="n"/>
      <c r="E1038" s="18" t="n"/>
      <c r="F1038" s="18">
        <f>IF(OR(D1038="",E1038=""),"",ROUND(E1038-D1038,2))</f>
        <v/>
      </c>
      <c r="G1038" s="17">
        <f>IF(F1038="","",IF(ABS(F1038)&lt;0.005,"CONFERE",IF(F1038&lt;0,"FALTA","SOBRA")))</f>
        <v/>
      </c>
      <c r="H1038" s="17" t="n"/>
    </row>
    <row r="1039">
      <c r="A1039" s="26" t="n"/>
      <c r="B1039" s="17" t="n"/>
      <c r="C1039" s="17" t="n"/>
      <c r="D1039" s="18" t="n"/>
      <c r="E1039" s="18" t="n"/>
      <c r="F1039" s="18">
        <f>IF(OR(D1039="",E1039=""),"",ROUND(E1039-D1039,2))</f>
        <v/>
      </c>
      <c r="G1039" s="17">
        <f>IF(F1039="","",IF(ABS(F1039)&lt;0.005,"CONFERE",IF(F1039&lt;0,"FALTA","SOBRA")))</f>
        <v/>
      </c>
      <c r="H1039" s="17" t="n"/>
    </row>
    <row r="1040">
      <c r="A1040" s="26" t="n"/>
      <c r="B1040" s="17" t="n"/>
      <c r="C1040" s="17" t="n"/>
      <c r="D1040" s="18" t="n"/>
      <c r="E1040" s="18" t="n"/>
      <c r="F1040" s="18">
        <f>IF(OR(D1040="",E1040=""),"",ROUND(E1040-D1040,2))</f>
        <v/>
      </c>
      <c r="G1040" s="17">
        <f>IF(F1040="","",IF(ABS(F1040)&lt;0.005,"CONFERE",IF(F1040&lt;0,"FALTA","SOBRA")))</f>
        <v/>
      </c>
      <c r="H1040" s="17" t="n"/>
    </row>
    <row r="1041">
      <c r="A1041" s="26" t="n"/>
      <c r="B1041" s="17" t="n"/>
      <c r="C1041" s="17" t="n"/>
      <c r="D1041" s="18" t="n"/>
      <c r="E1041" s="18" t="n"/>
      <c r="F1041" s="18">
        <f>IF(OR(D1041="",E1041=""),"",ROUND(E1041-D1041,2))</f>
        <v/>
      </c>
      <c r="G1041" s="17">
        <f>IF(F1041="","",IF(ABS(F1041)&lt;0.005,"CONFERE",IF(F1041&lt;0,"FALTA","SOBRA")))</f>
        <v/>
      </c>
      <c r="H1041" s="17" t="n"/>
    </row>
    <row r="1042">
      <c r="A1042" s="26" t="n"/>
      <c r="B1042" s="17" t="n"/>
      <c r="C1042" s="17" t="n"/>
      <c r="D1042" s="18" t="n"/>
      <c r="E1042" s="18" t="n"/>
      <c r="F1042" s="18">
        <f>IF(OR(D1042="",E1042=""),"",ROUND(E1042-D1042,2))</f>
        <v/>
      </c>
      <c r="G1042" s="17">
        <f>IF(F1042="","",IF(ABS(F1042)&lt;0.005,"CONFERE",IF(F1042&lt;0,"FALTA","SOBRA")))</f>
        <v/>
      </c>
      <c r="H1042" s="17" t="n"/>
    </row>
    <row r="1043">
      <c r="A1043" s="26" t="n"/>
      <c r="B1043" s="17" t="n"/>
      <c r="C1043" s="17" t="n"/>
      <c r="D1043" s="18" t="n"/>
      <c r="E1043" s="18" t="n"/>
      <c r="F1043" s="18">
        <f>IF(OR(D1043="",E1043=""),"",ROUND(E1043-D1043,2))</f>
        <v/>
      </c>
      <c r="G1043" s="17">
        <f>IF(F1043="","",IF(ABS(F1043)&lt;0.005,"CONFERE",IF(F1043&lt;0,"FALTA","SOBRA")))</f>
        <v/>
      </c>
      <c r="H1043" s="17" t="n"/>
    </row>
    <row r="1044">
      <c r="A1044" s="26" t="n"/>
      <c r="B1044" s="17" t="n"/>
      <c r="C1044" s="17" t="n"/>
      <c r="D1044" s="18" t="n"/>
      <c r="E1044" s="18" t="n"/>
      <c r="F1044" s="18">
        <f>IF(OR(D1044="",E1044=""),"",ROUND(E1044-D1044,2))</f>
        <v/>
      </c>
      <c r="G1044" s="17">
        <f>IF(F1044="","",IF(ABS(F1044)&lt;0.005,"CONFERE",IF(F1044&lt;0,"FALTA","SOBRA")))</f>
        <v/>
      </c>
      <c r="H1044" s="17" t="n"/>
    </row>
    <row r="1045">
      <c r="A1045" s="26" t="n"/>
      <c r="B1045" s="17" t="n"/>
      <c r="C1045" s="17" t="n"/>
      <c r="D1045" s="18" t="n"/>
      <c r="E1045" s="18" t="n"/>
      <c r="F1045" s="18">
        <f>IF(OR(D1045="",E1045=""),"",ROUND(E1045-D1045,2))</f>
        <v/>
      </c>
      <c r="G1045" s="17">
        <f>IF(F1045="","",IF(ABS(F1045)&lt;0.005,"CONFERE",IF(F1045&lt;0,"FALTA","SOBRA")))</f>
        <v/>
      </c>
      <c r="H1045" s="17" t="n"/>
    </row>
    <row r="1046">
      <c r="A1046" s="26" t="n"/>
      <c r="B1046" s="17" t="n"/>
      <c r="C1046" s="17" t="n"/>
      <c r="D1046" s="18" t="n"/>
      <c r="E1046" s="18" t="n"/>
      <c r="F1046" s="18">
        <f>IF(OR(D1046="",E1046=""),"",ROUND(E1046-D1046,2))</f>
        <v/>
      </c>
      <c r="G1046" s="17">
        <f>IF(F1046="","",IF(ABS(F1046)&lt;0.005,"CONFERE",IF(F1046&lt;0,"FALTA","SOBRA")))</f>
        <v/>
      </c>
      <c r="H1046" s="17" t="n"/>
    </row>
    <row r="1047">
      <c r="A1047" s="26" t="n"/>
      <c r="B1047" s="17" t="n"/>
      <c r="C1047" s="17" t="n"/>
      <c r="D1047" s="18" t="n"/>
      <c r="E1047" s="18" t="n"/>
      <c r="F1047" s="18">
        <f>IF(OR(D1047="",E1047=""),"",ROUND(E1047-D1047,2))</f>
        <v/>
      </c>
      <c r="G1047" s="17">
        <f>IF(F1047="","",IF(ABS(F1047)&lt;0.005,"CONFERE",IF(F1047&lt;0,"FALTA","SOBRA")))</f>
        <v/>
      </c>
      <c r="H1047" s="17" t="n"/>
    </row>
    <row r="1048">
      <c r="A1048" s="26" t="n"/>
      <c r="B1048" s="17" t="n"/>
      <c r="C1048" s="17" t="n"/>
      <c r="D1048" s="18" t="n"/>
      <c r="E1048" s="18" t="n"/>
      <c r="F1048" s="18">
        <f>IF(OR(D1048="",E1048=""),"",ROUND(E1048-D1048,2))</f>
        <v/>
      </c>
      <c r="G1048" s="17">
        <f>IF(F1048="","",IF(ABS(F1048)&lt;0.005,"CONFERE",IF(F1048&lt;0,"FALTA","SOBRA")))</f>
        <v/>
      </c>
      <c r="H1048" s="17" t="n"/>
    </row>
    <row r="1049">
      <c r="A1049" s="26" t="n"/>
      <c r="B1049" s="17" t="n"/>
      <c r="C1049" s="17" t="n"/>
      <c r="D1049" s="18" t="n"/>
      <c r="E1049" s="18" t="n"/>
      <c r="F1049" s="18">
        <f>IF(OR(D1049="",E1049=""),"",ROUND(E1049-D1049,2))</f>
        <v/>
      </c>
      <c r="G1049" s="17">
        <f>IF(F1049="","",IF(ABS(F1049)&lt;0.005,"CONFERE",IF(F1049&lt;0,"FALTA","SOBRA")))</f>
        <v/>
      </c>
      <c r="H1049" s="17" t="n"/>
    </row>
    <row r="1050">
      <c r="A1050" s="26" t="n"/>
      <c r="B1050" s="17" t="n"/>
      <c r="C1050" s="17" t="n"/>
      <c r="D1050" s="18" t="n"/>
      <c r="E1050" s="18" t="n"/>
      <c r="F1050" s="18">
        <f>IF(OR(D1050="",E1050=""),"",ROUND(E1050-D1050,2))</f>
        <v/>
      </c>
      <c r="G1050" s="17">
        <f>IF(F1050="","",IF(ABS(F1050)&lt;0.005,"CONFERE",IF(F1050&lt;0,"FALTA","SOBRA")))</f>
        <v/>
      </c>
      <c r="H1050" s="17" t="n"/>
    </row>
    <row r="1051">
      <c r="A1051" s="26" t="n"/>
      <c r="B1051" s="17" t="n"/>
      <c r="C1051" s="17" t="n"/>
      <c r="D1051" s="18" t="n"/>
      <c r="E1051" s="18" t="n"/>
      <c r="F1051" s="18">
        <f>IF(OR(D1051="",E1051=""),"",ROUND(E1051-D1051,2))</f>
        <v/>
      </c>
      <c r="G1051" s="17">
        <f>IF(F1051="","",IF(ABS(F1051)&lt;0.005,"CONFERE",IF(F1051&lt;0,"FALTA","SOBRA")))</f>
        <v/>
      </c>
      <c r="H1051" s="17" t="n"/>
    </row>
    <row r="1052">
      <c r="A1052" s="26" t="n"/>
      <c r="B1052" s="17" t="n"/>
      <c r="C1052" s="17" t="n"/>
      <c r="D1052" s="18" t="n"/>
      <c r="E1052" s="18" t="n"/>
      <c r="F1052" s="18">
        <f>IF(OR(D1052="",E1052=""),"",ROUND(E1052-D1052,2))</f>
        <v/>
      </c>
      <c r="G1052" s="17">
        <f>IF(F1052="","",IF(ABS(F1052)&lt;0.005,"CONFERE",IF(F1052&lt;0,"FALTA","SOBRA")))</f>
        <v/>
      </c>
      <c r="H1052" s="17" t="n"/>
    </row>
    <row r="1053">
      <c r="A1053" s="26" t="n"/>
      <c r="B1053" s="17" t="n"/>
      <c r="C1053" s="17" t="n"/>
      <c r="D1053" s="18" t="n"/>
      <c r="E1053" s="18" t="n"/>
      <c r="F1053" s="18">
        <f>IF(OR(D1053="",E1053=""),"",ROUND(E1053-D1053,2))</f>
        <v/>
      </c>
      <c r="G1053" s="17">
        <f>IF(F1053="","",IF(ABS(F1053)&lt;0.005,"CONFERE",IF(F1053&lt;0,"FALTA","SOBRA")))</f>
        <v/>
      </c>
      <c r="H1053" s="17" t="n"/>
    </row>
    <row r="1054">
      <c r="A1054" s="26" t="n"/>
      <c r="B1054" s="17" t="n"/>
      <c r="C1054" s="17" t="n"/>
      <c r="D1054" s="18" t="n"/>
      <c r="E1054" s="18" t="n"/>
      <c r="F1054" s="18">
        <f>IF(OR(D1054="",E1054=""),"",ROUND(E1054-D1054,2))</f>
        <v/>
      </c>
      <c r="G1054" s="17">
        <f>IF(F1054="","",IF(ABS(F1054)&lt;0.005,"CONFERE",IF(F1054&lt;0,"FALTA","SOBRA")))</f>
        <v/>
      </c>
      <c r="H1054" s="17" t="n"/>
    </row>
    <row r="1055">
      <c r="A1055" s="26" t="n"/>
      <c r="B1055" s="17" t="n"/>
      <c r="C1055" s="17" t="n"/>
      <c r="D1055" s="18" t="n"/>
      <c r="E1055" s="18" t="n"/>
      <c r="F1055" s="18">
        <f>IF(OR(D1055="",E1055=""),"",ROUND(E1055-D1055,2))</f>
        <v/>
      </c>
      <c r="G1055" s="17">
        <f>IF(F1055="","",IF(ABS(F1055)&lt;0.005,"CONFERE",IF(F1055&lt;0,"FALTA","SOBRA")))</f>
        <v/>
      </c>
      <c r="H1055" s="17" t="n"/>
    </row>
    <row r="1056">
      <c r="A1056" s="26" t="n"/>
      <c r="B1056" s="17" t="n"/>
      <c r="C1056" s="17" t="n"/>
      <c r="D1056" s="18" t="n"/>
      <c r="E1056" s="18" t="n"/>
      <c r="F1056" s="18">
        <f>IF(OR(D1056="",E1056=""),"",ROUND(E1056-D1056,2))</f>
        <v/>
      </c>
      <c r="G1056" s="17">
        <f>IF(F1056="","",IF(ABS(F1056)&lt;0.005,"CONFERE",IF(F1056&lt;0,"FALTA","SOBRA")))</f>
        <v/>
      </c>
      <c r="H1056" s="17" t="n"/>
    </row>
    <row r="1057">
      <c r="A1057" s="26" t="n"/>
      <c r="B1057" s="17" t="n"/>
      <c r="C1057" s="17" t="n"/>
      <c r="D1057" s="18" t="n"/>
      <c r="E1057" s="18" t="n"/>
      <c r="F1057" s="18">
        <f>IF(OR(D1057="",E1057=""),"",ROUND(E1057-D1057,2))</f>
        <v/>
      </c>
      <c r="G1057" s="17">
        <f>IF(F1057="","",IF(ABS(F1057)&lt;0.005,"CONFERE",IF(F1057&lt;0,"FALTA","SOBRA")))</f>
        <v/>
      </c>
      <c r="H1057" s="17" t="n"/>
    </row>
    <row r="1058">
      <c r="A1058" s="26" t="n"/>
      <c r="B1058" s="17" t="n"/>
      <c r="C1058" s="17" t="n"/>
      <c r="D1058" s="18" t="n"/>
      <c r="E1058" s="18" t="n"/>
      <c r="F1058" s="18">
        <f>IF(OR(D1058="",E1058=""),"",ROUND(E1058-D1058,2))</f>
        <v/>
      </c>
      <c r="G1058" s="17">
        <f>IF(F1058="","",IF(ABS(F1058)&lt;0.005,"CONFERE",IF(F1058&lt;0,"FALTA","SOBRA")))</f>
        <v/>
      </c>
      <c r="H1058" s="17" t="n"/>
    </row>
    <row r="1059">
      <c r="A1059" s="26" t="n"/>
      <c r="B1059" s="17" t="n"/>
      <c r="C1059" s="17" t="n"/>
      <c r="D1059" s="18" t="n"/>
      <c r="E1059" s="18" t="n"/>
      <c r="F1059" s="18">
        <f>IF(OR(D1059="",E1059=""),"",ROUND(E1059-D1059,2))</f>
        <v/>
      </c>
      <c r="G1059" s="17">
        <f>IF(F1059="","",IF(ABS(F1059)&lt;0.005,"CONFERE",IF(F1059&lt;0,"FALTA","SOBRA")))</f>
        <v/>
      </c>
      <c r="H1059" s="17" t="n"/>
    </row>
    <row r="1060">
      <c r="A1060" s="26" t="n"/>
      <c r="B1060" s="17" t="n"/>
      <c r="C1060" s="17" t="n"/>
      <c r="D1060" s="18" t="n"/>
      <c r="E1060" s="18" t="n"/>
      <c r="F1060" s="18">
        <f>IF(OR(D1060="",E1060=""),"",ROUND(E1060-D1060,2))</f>
        <v/>
      </c>
      <c r="G1060" s="17">
        <f>IF(F1060="","",IF(ABS(F1060)&lt;0.005,"CONFERE",IF(F1060&lt;0,"FALTA","SOBRA")))</f>
        <v/>
      </c>
      <c r="H1060" s="17" t="n"/>
    </row>
    <row r="1061">
      <c r="A1061" s="26" t="n"/>
      <c r="B1061" s="17" t="n"/>
      <c r="C1061" s="17" t="n"/>
      <c r="D1061" s="18" t="n"/>
      <c r="E1061" s="18" t="n"/>
      <c r="F1061" s="18">
        <f>IF(OR(D1061="",E1061=""),"",ROUND(E1061-D1061,2))</f>
        <v/>
      </c>
      <c r="G1061" s="17">
        <f>IF(F1061="","",IF(ABS(F1061)&lt;0.005,"CONFERE",IF(F1061&lt;0,"FALTA","SOBRA")))</f>
        <v/>
      </c>
      <c r="H1061" s="17" t="n"/>
    </row>
    <row r="1062">
      <c r="A1062" s="26" t="n"/>
      <c r="B1062" s="17" t="n"/>
      <c r="C1062" s="17" t="n"/>
      <c r="D1062" s="18" t="n"/>
      <c r="E1062" s="18" t="n"/>
      <c r="F1062" s="18">
        <f>IF(OR(D1062="",E1062=""),"",ROUND(E1062-D1062,2))</f>
        <v/>
      </c>
      <c r="G1062" s="17">
        <f>IF(F1062="","",IF(ABS(F1062)&lt;0.005,"CONFERE",IF(F1062&lt;0,"FALTA","SOBRA")))</f>
        <v/>
      </c>
      <c r="H1062" s="17" t="n"/>
    </row>
    <row r="1063">
      <c r="A1063" s="26" t="n"/>
      <c r="B1063" s="17" t="n"/>
      <c r="C1063" s="17" t="n"/>
      <c r="D1063" s="18" t="n"/>
      <c r="E1063" s="18" t="n"/>
      <c r="F1063" s="18">
        <f>IF(OR(D1063="",E1063=""),"",ROUND(E1063-D1063,2))</f>
        <v/>
      </c>
      <c r="G1063" s="17">
        <f>IF(F1063="","",IF(ABS(F1063)&lt;0.005,"CONFERE",IF(F1063&lt;0,"FALTA","SOBRA")))</f>
        <v/>
      </c>
      <c r="H1063" s="17" t="n"/>
    </row>
    <row r="1064">
      <c r="A1064" s="26" t="n"/>
      <c r="B1064" s="17" t="n"/>
      <c r="C1064" s="17" t="n"/>
      <c r="D1064" s="18" t="n"/>
      <c r="E1064" s="18" t="n"/>
      <c r="F1064" s="18">
        <f>IF(OR(D1064="",E1064=""),"",ROUND(E1064-D1064,2))</f>
        <v/>
      </c>
      <c r="G1064" s="17">
        <f>IF(F1064="","",IF(ABS(F1064)&lt;0.005,"CONFERE",IF(F1064&lt;0,"FALTA","SOBRA")))</f>
        <v/>
      </c>
      <c r="H1064" s="17" t="n"/>
    </row>
    <row r="1065">
      <c r="A1065" s="26" t="n"/>
      <c r="B1065" s="17" t="n"/>
      <c r="C1065" s="17" t="n"/>
      <c r="D1065" s="18" t="n"/>
      <c r="E1065" s="18" t="n"/>
      <c r="F1065" s="18">
        <f>IF(OR(D1065="",E1065=""),"",ROUND(E1065-D1065,2))</f>
        <v/>
      </c>
      <c r="G1065" s="17">
        <f>IF(F1065="","",IF(ABS(F1065)&lt;0.005,"CONFERE",IF(F1065&lt;0,"FALTA","SOBRA")))</f>
        <v/>
      </c>
      <c r="H1065" s="17" t="n"/>
    </row>
    <row r="1066">
      <c r="A1066" s="26" t="n"/>
      <c r="B1066" s="17" t="n"/>
      <c r="C1066" s="17" t="n"/>
      <c r="D1066" s="18" t="n"/>
      <c r="E1066" s="18" t="n"/>
      <c r="F1066" s="18">
        <f>IF(OR(D1066="",E1066=""),"",ROUND(E1066-D1066,2))</f>
        <v/>
      </c>
      <c r="G1066" s="17">
        <f>IF(F1066="","",IF(ABS(F1066)&lt;0.005,"CONFERE",IF(F1066&lt;0,"FALTA","SOBRA")))</f>
        <v/>
      </c>
      <c r="H1066" s="17" t="n"/>
    </row>
    <row r="1067">
      <c r="A1067" s="26" t="n"/>
      <c r="B1067" s="17" t="n"/>
      <c r="C1067" s="17" t="n"/>
      <c r="D1067" s="18" t="n"/>
      <c r="E1067" s="18" t="n"/>
      <c r="F1067" s="18">
        <f>IF(OR(D1067="",E1067=""),"",ROUND(E1067-D1067,2))</f>
        <v/>
      </c>
      <c r="G1067" s="17">
        <f>IF(F1067="","",IF(ABS(F1067)&lt;0.005,"CONFERE",IF(F1067&lt;0,"FALTA","SOBRA")))</f>
        <v/>
      </c>
      <c r="H1067" s="17" t="n"/>
    </row>
    <row r="1068">
      <c r="A1068" s="26" t="n"/>
      <c r="B1068" s="17" t="n"/>
      <c r="C1068" s="17" t="n"/>
      <c r="D1068" s="18" t="n"/>
      <c r="E1068" s="18" t="n"/>
      <c r="F1068" s="18">
        <f>IF(OR(D1068="",E1068=""),"",ROUND(E1068-D1068,2))</f>
        <v/>
      </c>
      <c r="G1068" s="17">
        <f>IF(F1068="","",IF(ABS(F1068)&lt;0.005,"CONFERE",IF(F1068&lt;0,"FALTA","SOBRA")))</f>
        <v/>
      </c>
      <c r="H1068" s="17" t="n"/>
    </row>
    <row r="1069">
      <c r="A1069" s="26" t="n"/>
      <c r="B1069" s="17" t="n"/>
      <c r="C1069" s="17" t="n"/>
      <c r="D1069" s="18" t="n"/>
      <c r="E1069" s="18" t="n"/>
      <c r="F1069" s="18">
        <f>IF(OR(D1069="",E1069=""),"",ROUND(E1069-D1069,2))</f>
        <v/>
      </c>
      <c r="G1069" s="17">
        <f>IF(F1069="","",IF(ABS(F1069)&lt;0.005,"CONFERE",IF(F1069&lt;0,"FALTA","SOBRA")))</f>
        <v/>
      </c>
      <c r="H1069" s="17" t="n"/>
    </row>
    <row r="1070">
      <c r="A1070" s="26" t="n"/>
      <c r="B1070" s="17" t="n"/>
      <c r="C1070" s="17" t="n"/>
      <c r="D1070" s="18" t="n"/>
      <c r="E1070" s="18" t="n"/>
      <c r="F1070" s="18">
        <f>IF(OR(D1070="",E1070=""),"",ROUND(E1070-D1070,2))</f>
        <v/>
      </c>
      <c r="G1070" s="17">
        <f>IF(F1070="","",IF(ABS(F1070)&lt;0.005,"CONFERE",IF(F1070&lt;0,"FALTA","SOBRA")))</f>
        <v/>
      </c>
      <c r="H1070" s="17" t="n"/>
    </row>
    <row r="1071">
      <c r="A1071" s="26" t="n"/>
      <c r="B1071" s="17" t="n"/>
      <c r="C1071" s="17" t="n"/>
      <c r="D1071" s="18" t="n"/>
      <c r="E1071" s="18" t="n"/>
      <c r="F1071" s="18">
        <f>IF(OR(D1071="",E1071=""),"",ROUND(E1071-D1071,2))</f>
        <v/>
      </c>
      <c r="G1071" s="17">
        <f>IF(F1071="","",IF(ABS(F1071)&lt;0.005,"CONFERE",IF(F1071&lt;0,"FALTA","SOBRA")))</f>
        <v/>
      </c>
      <c r="H1071" s="17" t="n"/>
    </row>
    <row r="1072">
      <c r="A1072" s="26" t="n"/>
      <c r="B1072" s="17" t="n"/>
      <c r="C1072" s="17" t="n"/>
      <c r="D1072" s="18" t="n"/>
      <c r="E1072" s="18" t="n"/>
      <c r="F1072" s="18">
        <f>IF(OR(D1072="",E1072=""),"",ROUND(E1072-D1072,2))</f>
        <v/>
      </c>
      <c r="G1072" s="17">
        <f>IF(F1072="","",IF(ABS(F1072)&lt;0.005,"CONFERE",IF(F1072&lt;0,"FALTA","SOBRA")))</f>
        <v/>
      </c>
      <c r="H1072" s="17" t="n"/>
    </row>
    <row r="1073">
      <c r="A1073" s="26" t="n"/>
      <c r="B1073" s="17" t="n"/>
      <c r="C1073" s="17" t="n"/>
      <c r="D1073" s="18" t="n"/>
      <c r="E1073" s="18" t="n"/>
      <c r="F1073" s="18">
        <f>IF(OR(D1073="",E1073=""),"",ROUND(E1073-D1073,2))</f>
        <v/>
      </c>
      <c r="G1073" s="17">
        <f>IF(F1073="","",IF(ABS(F1073)&lt;0.005,"CONFERE",IF(F1073&lt;0,"FALTA","SOBRA")))</f>
        <v/>
      </c>
      <c r="H1073" s="17" t="n"/>
    </row>
    <row r="1074">
      <c r="A1074" s="26" t="n"/>
      <c r="B1074" s="17" t="n"/>
      <c r="C1074" s="17" t="n"/>
      <c r="D1074" s="18" t="n"/>
      <c r="E1074" s="18" t="n"/>
      <c r="F1074" s="18">
        <f>IF(OR(D1074="",E1074=""),"",ROUND(E1074-D1074,2))</f>
        <v/>
      </c>
      <c r="G1074" s="17">
        <f>IF(F1074="","",IF(ABS(F1074)&lt;0.005,"CONFERE",IF(F1074&lt;0,"FALTA","SOBRA")))</f>
        <v/>
      </c>
      <c r="H1074" s="17" t="n"/>
    </row>
    <row r="1075">
      <c r="A1075" s="26" t="n"/>
      <c r="B1075" s="17" t="n"/>
      <c r="C1075" s="17" t="n"/>
      <c r="D1075" s="18" t="n"/>
      <c r="E1075" s="18" t="n"/>
      <c r="F1075" s="18">
        <f>IF(OR(D1075="",E1075=""),"",ROUND(E1075-D1075,2))</f>
        <v/>
      </c>
      <c r="G1075" s="17">
        <f>IF(F1075="","",IF(ABS(F1075)&lt;0.005,"CONFERE",IF(F1075&lt;0,"FALTA","SOBRA")))</f>
        <v/>
      </c>
      <c r="H1075" s="17" t="n"/>
    </row>
    <row r="1076">
      <c r="A1076" s="26" t="n"/>
      <c r="B1076" s="17" t="n"/>
      <c r="C1076" s="17" t="n"/>
      <c r="D1076" s="18" t="n"/>
      <c r="E1076" s="18" t="n"/>
      <c r="F1076" s="18">
        <f>IF(OR(D1076="",E1076=""),"",ROUND(E1076-D1076,2))</f>
        <v/>
      </c>
      <c r="G1076" s="17">
        <f>IF(F1076="","",IF(ABS(F1076)&lt;0.005,"CONFERE",IF(F1076&lt;0,"FALTA","SOBRA")))</f>
        <v/>
      </c>
      <c r="H1076" s="17" t="n"/>
    </row>
    <row r="1077">
      <c r="A1077" s="26" t="n"/>
      <c r="B1077" s="17" t="n"/>
      <c r="C1077" s="17" t="n"/>
      <c r="D1077" s="18" t="n"/>
      <c r="E1077" s="18" t="n"/>
      <c r="F1077" s="18">
        <f>IF(OR(D1077="",E1077=""),"",ROUND(E1077-D1077,2))</f>
        <v/>
      </c>
      <c r="G1077" s="17">
        <f>IF(F1077="","",IF(ABS(F1077)&lt;0.005,"CONFERE",IF(F1077&lt;0,"FALTA","SOBRA")))</f>
        <v/>
      </c>
      <c r="H1077" s="17" t="n"/>
    </row>
    <row r="1078">
      <c r="A1078" s="26" t="n"/>
      <c r="B1078" s="17" t="n"/>
      <c r="C1078" s="17" t="n"/>
      <c r="D1078" s="18" t="n"/>
      <c r="E1078" s="18" t="n"/>
      <c r="F1078" s="18">
        <f>IF(OR(D1078="",E1078=""),"",ROUND(E1078-D1078,2))</f>
        <v/>
      </c>
      <c r="G1078" s="17">
        <f>IF(F1078="","",IF(ABS(F1078)&lt;0.005,"CONFERE",IF(F1078&lt;0,"FALTA","SOBRA")))</f>
        <v/>
      </c>
      <c r="H1078" s="17" t="n"/>
    </row>
    <row r="1079">
      <c r="A1079" s="26" t="n"/>
      <c r="B1079" s="17" t="n"/>
      <c r="C1079" s="17" t="n"/>
      <c r="D1079" s="18" t="n"/>
      <c r="E1079" s="18" t="n"/>
      <c r="F1079" s="18">
        <f>IF(OR(D1079="",E1079=""),"",ROUND(E1079-D1079,2))</f>
        <v/>
      </c>
      <c r="G1079" s="17">
        <f>IF(F1079="","",IF(ABS(F1079)&lt;0.005,"CONFERE",IF(F1079&lt;0,"FALTA","SOBRA")))</f>
        <v/>
      </c>
      <c r="H1079" s="17" t="n"/>
    </row>
    <row r="1080">
      <c r="A1080" s="26" t="n"/>
      <c r="B1080" s="17" t="n"/>
      <c r="C1080" s="17" t="n"/>
      <c r="D1080" s="18" t="n"/>
      <c r="E1080" s="18" t="n"/>
      <c r="F1080" s="18">
        <f>IF(OR(D1080="",E1080=""),"",ROUND(E1080-D1080,2))</f>
        <v/>
      </c>
      <c r="G1080" s="17">
        <f>IF(F1080="","",IF(ABS(F1080)&lt;0.005,"CONFERE",IF(F1080&lt;0,"FALTA","SOBRA")))</f>
        <v/>
      </c>
      <c r="H1080" s="17" t="n"/>
    </row>
    <row r="1081">
      <c r="A1081" s="26" t="n"/>
      <c r="B1081" s="17" t="n"/>
      <c r="C1081" s="17" t="n"/>
      <c r="D1081" s="18" t="n"/>
      <c r="E1081" s="18" t="n"/>
      <c r="F1081" s="18">
        <f>IF(OR(D1081="",E1081=""),"",ROUND(E1081-D1081,2))</f>
        <v/>
      </c>
      <c r="G1081" s="17">
        <f>IF(F1081="","",IF(ABS(F1081)&lt;0.005,"CONFERE",IF(F1081&lt;0,"FALTA","SOBRA")))</f>
        <v/>
      </c>
      <c r="H1081" s="17" t="n"/>
    </row>
    <row r="1082">
      <c r="A1082" s="26" t="n"/>
      <c r="B1082" s="17" t="n"/>
      <c r="C1082" s="17" t="n"/>
      <c r="D1082" s="18" t="n"/>
      <c r="E1082" s="18" t="n"/>
      <c r="F1082" s="18">
        <f>IF(OR(D1082="",E1082=""),"",ROUND(E1082-D1082,2))</f>
        <v/>
      </c>
      <c r="G1082" s="17">
        <f>IF(F1082="","",IF(ABS(F1082)&lt;0.005,"CONFERE",IF(F1082&lt;0,"FALTA","SOBRA")))</f>
        <v/>
      </c>
      <c r="H1082" s="17" t="n"/>
    </row>
    <row r="1083">
      <c r="A1083" s="26" t="n"/>
      <c r="B1083" s="17" t="n"/>
      <c r="C1083" s="17" t="n"/>
      <c r="D1083" s="18" t="n"/>
      <c r="E1083" s="18" t="n"/>
      <c r="F1083" s="18">
        <f>IF(OR(D1083="",E1083=""),"",ROUND(E1083-D1083,2))</f>
        <v/>
      </c>
      <c r="G1083" s="17">
        <f>IF(F1083="","",IF(ABS(F1083)&lt;0.005,"CONFERE",IF(F1083&lt;0,"FALTA","SOBRA")))</f>
        <v/>
      </c>
      <c r="H1083" s="17" t="n"/>
    </row>
    <row r="1084">
      <c r="A1084" s="26" t="n"/>
      <c r="B1084" s="17" t="n"/>
      <c r="C1084" s="17" t="n"/>
      <c r="D1084" s="18" t="n"/>
      <c r="E1084" s="18" t="n"/>
      <c r="F1084" s="18">
        <f>IF(OR(D1084="",E1084=""),"",ROUND(E1084-D1084,2))</f>
        <v/>
      </c>
      <c r="G1084" s="17">
        <f>IF(F1084="","",IF(ABS(F1084)&lt;0.005,"CONFERE",IF(F1084&lt;0,"FALTA","SOBRA")))</f>
        <v/>
      </c>
      <c r="H1084" s="17" t="n"/>
    </row>
    <row r="1085">
      <c r="A1085" s="26" t="n"/>
      <c r="B1085" s="17" t="n"/>
      <c r="C1085" s="17" t="n"/>
      <c r="D1085" s="18" t="n"/>
      <c r="E1085" s="18" t="n"/>
      <c r="F1085" s="18">
        <f>IF(OR(D1085="",E1085=""),"",ROUND(E1085-D1085,2))</f>
        <v/>
      </c>
      <c r="G1085" s="17">
        <f>IF(F1085="","",IF(ABS(F1085)&lt;0.005,"CONFERE",IF(F1085&lt;0,"FALTA","SOBRA")))</f>
        <v/>
      </c>
      <c r="H1085" s="17" t="n"/>
    </row>
    <row r="1086">
      <c r="A1086" s="26" t="n"/>
      <c r="B1086" s="17" t="n"/>
      <c r="C1086" s="17" t="n"/>
      <c r="D1086" s="18" t="n"/>
      <c r="E1086" s="18" t="n"/>
      <c r="F1086" s="18">
        <f>IF(OR(D1086="",E1086=""),"",ROUND(E1086-D1086,2))</f>
        <v/>
      </c>
      <c r="G1086" s="17">
        <f>IF(F1086="","",IF(ABS(F1086)&lt;0.005,"CONFERE",IF(F1086&lt;0,"FALTA","SOBRA")))</f>
        <v/>
      </c>
      <c r="H1086" s="17" t="n"/>
    </row>
    <row r="1087">
      <c r="A1087" s="26" t="n"/>
      <c r="B1087" s="17" t="n"/>
      <c r="C1087" s="17" t="n"/>
      <c r="D1087" s="18" t="n"/>
      <c r="E1087" s="18" t="n"/>
      <c r="F1087" s="18">
        <f>IF(OR(D1087="",E1087=""),"",ROUND(E1087-D1087,2))</f>
        <v/>
      </c>
      <c r="G1087" s="17">
        <f>IF(F1087="","",IF(ABS(F1087)&lt;0.005,"CONFERE",IF(F1087&lt;0,"FALTA","SOBRA")))</f>
        <v/>
      </c>
      <c r="H1087" s="17" t="n"/>
    </row>
    <row r="1088">
      <c r="A1088" s="26" t="n"/>
      <c r="B1088" s="17" t="n"/>
      <c r="C1088" s="17" t="n"/>
      <c r="D1088" s="18" t="n"/>
      <c r="E1088" s="18" t="n"/>
      <c r="F1088" s="18">
        <f>IF(OR(D1088="",E1088=""),"",ROUND(E1088-D1088,2))</f>
        <v/>
      </c>
      <c r="G1088" s="17">
        <f>IF(F1088="","",IF(ABS(F1088)&lt;0.005,"CONFERE",IF(F1088&lt;0,"FALTA","SOBRA")))</f>
        <v/>
      </c>
      <c r="H1088" s="17" t="n"/>
    </row>
    <row r="1089">
      <c r="A1089" s="26" t="n"/>
      <c r="B1089" s="17" t="n"/>
      <c r="C1089" s="17" t="n"/>
      <c r="D1089" s="18" t="n"/>
      <c r="E1089" s="18" t="n"/>
      <c r="F1089" s="18">
        <f>IF(OR(D1089="",E1089=""),"",ROUND(E1089-D1089,2))</f>
        <v/>
      </c>
      <c r="G1089" s="17">
        <f>IF(F1089="","",IF(ABS(F1089)&lt;0.005,"CONFERE",IF(F1089&lt;0,"FALTA","SOBRA")))</f>
        <v/>
      </c>
      <c r="H1089" s="17" t="n"/>
    </row>
    <row r="1090">
      <c r="A1090" s="26" t="n"/>
      <c r="B1090" s="17" t="n"/>
      <c r="C1090" s="17" t="n"/>
      <c r="D1090" s="18" t="n"/>
      <c r="E1090" s="18" t="n"/>
      <c r="F1090" s="18">
        <f>IF(OR(D1090="",E1090=""),"",ROUND(E1090-D1090,2))</f>
        <v/>
      </c>
      <c r="G1090" s="17">
        <f>IF(F1090="","",IF(ABS(F1090)&lt;0.005,"CONFERE",IF(F1090&lt;0,"FALTA","SOBRA")))</f>
        <v/>
      </c>
      <c r="H1090" s="17" t="n"/>
    </row>
    <row r="1091">
      <c r="A1091" s="26" t="n"/>
      <c r="B1091" s="17" t="n"/>
      <c r="C1091" s="17" t="n"/>
      <c r="D1091" s="18" t="n"/>
      <c r="E1091" s="18" t="n"/>
      <c r="F1091" s="18">
        <f>IF(OR(D1091="",E1091=""),"",ROUND(E1091-D1091,2))</f>
        <v/>
      </c>
      <c r="G1091" s="17">
        <f>IF(F1091="","",IF(ABS(F1091)&lt;0.005,"CONFERE",IF(F1091&lt;0,"FALTA","SOBRA")))</f>
        <v/>
      </c>
      <c r="H1091" s="17" t="n"/>
    </row>
    <row r="1092">
      <c r="A1092" s="26" t="n"/>
      <c r="B1092" s="17" t="n"/>
      <c r="C1092" s="17" t="n"/>
      <c r="D1092" s="18" t="n"/>
      <c r="E1092" s="18" t="n"/>
      <c r="F1092" s="18">
        <f>IF(OR(D1092="",E1092=""),"",ROUND(E1092-D1092,2))</f>
        <v/>
      </c>
      <c r="G1092" s="17">
        <f>IF(F1092="","",IF(ABS(F1092)&lt;0.005,"CONFERE",IF(F1092&lt;0,"FALTA","SOBRA")))</f>
        <v/>
      </c>
      <c r="H1092" s="17" t="n"/>
    </row>
    <row r="1093">
      <c r="A1093" s="26" t="n"/>
      <c r="B1093" s="17" t="n"/>
      <c r="C1093" s="17" t="n"/>
      <c r="D1093" s="18" t="n"/>
      <c r="E1093" s="18" t="n"/>
      <c r="F1093" s="18">
        <f>IF(OR(D1093="",E1093=""),"",ROUND(E1093-D1093,2))</f>
        <v/>
      </c>
      <c r="G1093" s="17">
        <f>IF(F1093="","",IF(ABS(F1093)&lt;0.005,"CONFERE",IF(F1093&lt;0,"FALTA","SOBRA")))</f>
        <v/>
      </c>
      <c r="H1093" s="17" t="n"/>
    </row>
    <row r="1094">
      <c r="A1094" s="26" t="n"/>
      <c r="B1094" s="17" t="n"/>
      <c r="C1094" s="17" t="n"/>
      <c r="D1094" s="18" t="n"/>
      <c r="E1094" s="18" t="n"/>
      <c r="F1094" s="18">
        <f>IF(OR(D1094="",E1094=""),"",ROUND(E1094-D1094,2))</f>
        <v/>
      </c>
      <c r="G1094" s="17">
        <f>IF(F1094="","",IF(ABS(F1094)&lt;0.005,"CONFERE",IF(F1094&lt;0,"FALTA","SOBRA")))</f>
        <v/>
      </c>
      <c r="H1094" s="17" t="n"/>
    </row>
    <row r="1095">
      <c r="A1095" s="26" t="n"/>
      <c r="B1095" s="17" t="n"/>
      <c r="C1095" s="17" t="n"/>
      <c r="D1095" s="18" t="n"/>
      <c r="E1095" s="18" t="n"/>
      <c r="F1095" s="18">
        <f>IF(OR(D1095="",E1095=""),"",ROUND(E1095-D1095,2))</f>
        <v/>
      </c>
      <c r="G1095" s="17">
        <f>IF(F1095="","",IF(ABS(F1095)&lt;0.005,"CONFERE",IF(F1095&lt;0,"FALTA","SOBRA")))</f>
        <v/>
      </c>
      <c r="H1095" s="17" t="n"/>
    </row>
    <row r="1096">
      <c r="A1096" s="26" t="n"/>
      <c r="B1096" s="17" t="n"/>
      <c r="C1096" s="17" t="n"/>
      <c r="D1096" s="18" t="n"/>
      <c r="E1096" s="18" t="n"/>
      <c r="F1096" s="18">
        <f>IF(OR(D1096="",E1096=""),"",ROUND(E1096-D1096,2))</f>
        <v/>
      </c>
      <c r="G1096" s="17">
        <f>IF(F1096="","",IF(ABS(F1096)&lt;0.005,"CONFERE",IF(F1096&lt;0,"FALTA","SOBRA")))</f>
        <v/>
      </c>
      <c r="H1096" s="17" t="n"/>
    </row>
    <row r="1097">
      <c r="A1097" s="26" t="n"/>
      <c r="B1097" s="17" t="n"/>
      <c r="C1097" s="17" t="n"/>
      <c r="D1097" s="18" t="n"/>
      <c r="E1097" s="18" t="n"/>
      <c r="F1097" s="18">
        <f>IF(OR(D1097="",E1097=""),"",ROUND(E1097-D1097,2))</f>
        <v/>
      </c>
      <c r="G1097" s="17">
        <f>IF(F1097="","",IF(ABS(F1097)&lt;0.005,"CONFERE",IF(F1097&lt;0,"FALTA","SOBRA")))</f>
        <v/>
      </c>
      <c r="H1097" s="17" t="n"/>
    </row>
    <row r="1098">
      <c r="A1098" s="26" t="n"/>
      <c r="B1098" s="17" t="n"/>
      <c r="C1098" s="17" t="n"/>
      <c r="D1098" s="18" t="n"/>
      <c r="E1098" s="18" t="n"/>
      <c r="F1098" s="18">
        <f>IF(OR(D1098="",E1098=""),"",ROUND(E1098-D1098,2))</f>
        <v/>
      </c>
      <c r="G1098" s="17">
        <f>IF(F1098="","",IF(ABS(F1098)&lt;0.005,"CONFERE",IF(F1098&lt;0,"FALTA","SOBRA")))</f>
        <v/>
      </c>
      <c r="H1098" s="17" t="n"/>
    </row>
    <row r="1099">
      <c r="A1099" s="26" t="n"/>
      <c r="B1099" s="17" t="n"/>
      <c r="C1099" s="17" t="n"/>
      <c r="D1099" s="18" t="n"/>
      <c r="E1099" s="18" t="n"/>
      <c r="F1099" s="18">
        <f>IF(OR(D1099="",E1099=""),"",ROUND(E1099-D1099,2))</f>
        <v/>
      </c>
      <c r="G1099" s="17">
        <f>IF(F1099="","",IF(ABS(F1099)&lt;0.005,"CONFERE",IF(F1099&lt;0,"FALTA","SOBRA")))</f>
        <v/>
      </c>
      <c r="H1099" s="17" t="n"/>
    </row>
    <row r="1100">
      <c r="A1100" s="26" t="n"/>
      <c r="B1100" s="17" t="n"/>
      <c r="C1100" s="17" t="n"/>
      <c r="D1100" s="18" t="n"/>
      <c r="E1100" s="18" t="n"/>
      <c r="F1100" s="18">
        <f>IF(OR(D1100="",E1100=""),"",ROUND(E1100-D1100,2))</f>
        <v/>
      </c>
      <c r="G1100" s="17">
        <f>IF(F1100="","",IF(ABS(F1100)&lt;0.005,"CONFERE",IF(F1100&lt;0,"FALTA","SOBRA")))</f>
        <v/>
      </c>
      <c r="H1100" s="17" t="n"/>
    </row>
    <row r="1101">
      <c r="A1101" s="26" t="n"/>
      <c r="B1101" s="17" t="n"/>
      <c r="C1101" s="17" t="n"/>
      <c r="D1101" s="18" t="n"/>
      <c r="E1101" s="18" t="n"/>
      <c r="F1101" s="18">
        <f>IF(OR(D1101="",E1101=""),"",ROUND(E1101-D1101,2))</f>
        <v/>
      </c>
      <c r="G1101" s="17">
        <f>IF(F1101="","",IF(ABS(F1101)&lt;0.005,"CONFERE",IF(F1101&lt;0,"FALTA","SOBRA")))</f>
        <v/>
      </c>
      <c r="H1101" s="17" t="n"/>
    </row>
    <row r="1102">
      <c r="A1102" s="26" t="n"/>
      <c r="B1102" s="17" t="n"/>
      <c r="C1102" s="17" t="n"/>
      <c r="D1102" s="18" t="n"/>
      <c r="E1102" s="18" t="n"/>
      <c r="F1102" s="18">
        <f>IF(OR(D1102="",E1102=""),"",ROUND(E1102-D1102,2))</f>
        <v/>
      </c>
      <c r="G1102" s="17">
        <f>IF(F1102="","",IF(ABS(F1102)&lt;0.005,"CONFERE",IF(F1102&lt;0,"FALTA","SOBRA")))</f>
        <v/>
      </c>
      <c r="H1102" s="17" t="n"/>
    </row>
    <row r="1103">
      <c r="A1103" s="26" t="n"/>
      <c r="B1103" s="17" t="n"/>
      <c r="C1103" s="17" t="n"/>
      <c r="D1103" s="18" t="n"/>
      <c r="E1103" s="18" t="n"/>
      <c r="F1103" s="18">
        <f>IF(OR(D1103="",E1103=""),"",ROUND(E1103-D1103,2))</f>
        <v/>
      </c>
      <c r="G1103" s="17">
        <f>IF(F1103="","",IF(ABS(F1103)&lt;0.005,"CONFERE",IF(F1103&lt;0,"FALTA","SOBRA")))</f>
        <v/>
      </c>
      <c r="H1103" s="17" t="n"/>
    </row>
    <row r="1104">
      <c r="A1104" s="26" t="n"/>
      <c r="B1104" s="17" t="n"/>
      <c r="C1104" s="17" t="n"/>
      <c r="D1104" s="18" t="n"/>
      <c r="E1104" s="18" t="n"/>
      <c r="F1104" s="18">
        <f>IF(OR(D1104="",E1104=""),"",ROUND(E1104-D1104,2))</f>
        <v/>
      </c>
      <c r="G1104" s="17">
        <f>IF(F1104="","",IF(ABS(F1104)&lt;0.005,"CONFERE",IF(F1104&lt;0,"FALTA","SOBRA")))</f>
        <v/>
      </c>
      <c r="H1104" s="17" t="n"/>
    </row>
    <row r="1105">
      <c r="A1105" s="26" t="n"/>
      <c r="B1105" s="17" t="n"/>
      <c r="C1105" s="17" t="n"/>
      <c r="D1105" s="18" t="n"/>
      <c r="E1105" s="18" t="n"/>
      <c r="F1105" s="18">
        <f>IF(OR(D1105="",E1105=""),"",ROUND(E1105-D1105,2))</f>
        <v/>
      </c>
      <c r="G1105" s="17">
        <f>IF(F1105="","",IF(ABS(F1105)&lt;0.005,"CONFERE",IF(F1105&lt;0,"FALTA","SOBRA")))</f>
        <v/>
      </c>
      <c r="H1105" s="17" t="n"/>
    </row>
    <row r="1106">
      <c r="A1106" s="26" t="n"/>
      <c r="B1106" s="17" t="n"/>
      <c r="C1106" s="17" t="n"/>
      <c r="D1106" s="18" t="n"/>
      <c r="E1106" s="18" t="n"/>
      <c r="F1106" s="18">
        <f>IF(OR(D1106="",E1106=""),"",ROUND(E1106-D1106,2))</f>
        <v/>
      </c>
      <c r="G1106" s="17">
        <f>IF(F1106="","",IF(ABS(F1106)&lt;0.005,"CONFERE",IF(F1106&lt;0,"FALTA","SOBRA")))</f>
        <v/>
      </c>
      <c r="H1106" s="17" t="n"/>
    </row>
    <row r="1107">
      <c r="A1107" s="26" t="n"/>
      <c r="B1107" s="17" t="n"/>
      <c r="C1107" s="17" t="n"/>
      <c r="D1107" s="18" t="n"/>
      <c r="E1107" s="18" t="n"/>
      <c r="F1107" s="18">
        <f>IF(OR(D1107="",E1107=""),"",ROUND(E1107-D1107,2))</f>
        <v/>
      </c>
      <c r="G1107" s="17">
        <f>IF(F1107="","",IF(ABS(F1107)&lt;0.005,"CONFERE",IF(F1107&lt;0,"FALTA","SOBRA")))</f>
        <v/>
      </c>
      <c r="H1107" s="17" t="n"/>
    </row>
    <row r="1108">
      <c r="A1108" s="26" t="n"/>
      <c r="B1108" s="17" t="n"/>
      <c r="C1108" s="17" t="n"/>
      <c r="D1108" s="18" t="n"/>
      <c r="E1108" s="18" t="n"/>
      <c r="F1108" s="18">
        <f>IF(OR(D1108="",E1108=""),"",ROUND(E1108-D1108,2))</f>
        <v/>
      </c>
      <c r="G1108" s="17">
        <f>IF(F1108="","",IF(ABS(F1108)&lt;0.005,"CONFERE",IF(F1108&lt;0,"FALTA","SOBRA")))</f>
        <v/>
      </c>
      <c r="H1108" s="17" t="n"/>
    </row>
    <row r="1109">
      <c r="A1109" s="26" t="n"/>
      <c r="B1109" s="17" t="n"/>
      <c r="C1109" s="17" t="n"/>
      <c r="D1109" s="18" t="n"/>
      <c r="E1109" s="18" t="n"/>
      <c r="F1109" s="18">
        <f>IF(OR(D1109="",E1109=""),"",ROUND(E1109-D1109,2))</f>
        <v/>
      </c>
      <c r="G1109" s="17">
        <f>IF(F1109="","",IF(ABS(F1109)&lt;0.005,"CONFERE",IF(F1109&lt;0,"FALTA","SOBRA")))</f>
        <v/>
      </c>
      <c r="H1109" s="17" t="n"/>
    </row>
    <row r="1110">
      <c r="A1110" s="26" t="n"/>
      <c r="B1110" s="17" t="n"/>
      <c r="C1110" s="17" t="n"/>
      <c r="D1110" s="18" t="n"/>
      <c r="E1110" s="18" t="n"/>
      <c r="F1110" s="18">
        <f>IF(OR(D1110="",E1110=""),"",ROUND(E1110-D1110,2))</f>
        <v/>
      </c>
      <c r="G1110" s="17">
        <f>IF(F1110="","",IF(ABS(F1110)&lt;0.005,"CONFERE",IF(F1110&lt;0,"FALTA","SOBRA")))</f>
        <v/>
      </c>
      <c r="H1110" s="17" t="n"/>
    </row>
    <row r="1111">
      <c r="A1111" s="26" t="n"/>
      <c r="B1111" s="17" t="n"/>
      <c r="C1111" s="17" t="n"/>
      <c r="D1111" s="18" t="n"/>
      <c r="E1111" s="18" t="n"/>
      <c r="F1111" s="18">
        <f>IF(OR(D1111="",E1111=""),"",ROUND(E1111-D1111,2))</f>
        <v/>
      </c>
      <c r="G1111" s="17">
        <f>IF(F1111="","",IF(ABS(F1111)&lt;0.005,"CONFERE",IF(F1111&lt;0,"FALTA","SOBRA")))</f>
        <v/>
      </c>
      <c r="H1111" s="17" t="n"/>
    </row>
    <row r="1112">
      <c r="A1112" s="26" t="n"/>
      <c r="B1112" s="17" t="n"/>
      <c r="C1112" s="17" t="n"/>
      <c r="D1112" s="18" t="n"/>
      <c r="E1112" s="18" t="n"/>
      <c r="F1112" s="18">
        <f>IF(OR(D1112="",E1112=""),"",ROUND(E1112-D1112,2))</f>
        <v/>
      </c>
      <c r="G1112" s="17">
        <f>IF(F1112="","",IF(ABS(F1112)&lt;0.005,"CONFERE",IF(F1112&lt;0,"FALTA","SOBRA")))</f>
        <v/>
      </c>
      <c r="H1112" s="17" t="n"/>
    </row>
    <row r="1113">
      <c r="A1113" s="26" t="n"/>
      <c r="B1113" s="17" t="n"/>
      <c r="C1113" s="17" t="n"/>
      <c r="D1113" s="18" t="n"/>
      <c r="E1113" s="18" t="n"/>
      <c r="F1113" s="18">
        <f>IF(OR(D1113="",E1113=""),"",ROUND(E1113-D1113,2))</f>
        <v/>
      </c>
      <c r="G1113" s="17">
        <f>IF(F1113="","",IF(ABS(F1113)&lt;0.005,"CONFERE",IF(F1113&lt;0,"FALTA","SOBRA")))</f>
        <v/>
      </c>
      <c r="H1113" s="17" t="n"/>
    </row>
    <row r="1114">
      <c r="A1114" s="26" t="n"/>
      <c r="B1114" s="17" t="n"/>
      <c r="C1114" s="17" t="n"/>
      <c r="D1114" s="18" t="n"/>
      <c r="E1114" s="18" t="n"/>
      <c r="F1114" s="18">
        <f>IF(OR(D1114="",E1114=""),"",ROUND(E1114-D1114,2))</f>
        <v/>
      </c>
      <c r="G1114" s="17">
        <f>IF(F1114="","",IF(ABS(F1114)&lt;0.005,"CONFERE",IF(F1114&lt;0,"FALTA","SOBRA")))</f>
        <v/>
      </c>
      <c r="H1114" s="17" t="n"/>
    </row>
    <row r="1115">
      <c r="A1115" s="26" t="n"/>
      <c r="B1115" s="17" t="n"/>
      <c r="C1115" s="17" t="n"/>
      <c r="D1115" s="18" t="n"/>
      <c r="E1115" s="18" t="n"/>
      <c r="F1115" s="18">
        <f>IF(OR(D1115="",E1115=""),"",ROUND(E1115-D1115,2))</f>
        <v/>
      </c>
      <c r="G1115" s="17">
        <f>IF(F1115="","",IF(ABS(F1115)&lt;0.005,"CONFERE",IF(F1115&lt;0,"FALTA","SOBRA")))</f>
        <v/>
      </c>
      <c r="H1115" s="17" t="n"/>
    </row>
    <row r="1116">
      <c r="A1116" s="26" t="n"/>
      <c r="B1116" s="17" t="n"/>
      <c r="C1116" s="17" t="n"/>
      <c r="D1116" s="18" t="n"/>
      <c r="E1116" s="18" t="n"/>
      <c r="F1116" s="18">
        <f>IF(OR(D1116="",E1116=""),"",ROUND(E1116-D1116,2))</f>
        <v/>
      </c>
      <c r="G1116" s="17">
        <f>IF(F1116="","",IF(ABS(F1116)&lt;0.005,"CONFERE",IF(F1116&lt;0,"FALTA","SOBRA")))</f>
        <v/>
      </c>
      <c r="H1116" s="17" t="n"/>
    </row>
    <row r="1117">
      <c r="A1117" s="26" t="n"/>
      <c r="B1117" s="17" t="n"/>
      <c r="C1117" s="17" t="n"/>
      <c r="D1117" s="18" t="n"/>
      <c r="E1117" s="18" t="n"/>
      <c r="F1117" s="18">
        <f>IF(OR(D1117="",E1117=""),"",ROUND(E1117-D1117,2))</f>
        <v/>
      </c>
      <c r="G1117" s="17">
        <f>IF(F1117="","",IF(ABS(F1117)&lt;0.005,"CONFERE",IF(F1117&lt;0,"FALTA","SOBRA")))</f>
        <v/>
      </c>
      <c r="H1117" s="17" t="n"/>
    </row>
    <row r="1118">
      <c r="A1118" s="26" t="n"/>
      <c r="B1118" s="17" t="n"/>
      <c r="C1118" s="17" t="n"/>
      <c r="D1118" s="18" t="n"/>
      <c r="E1118" s="18" t="n"/>
      <c r="F1118" s="18">
        <f>IF(OR(D1118="",E1118=""),"",ROUND(E1118-D1118,2))</f>
        <v/>
      </c>
      <c r="G1118" s="17">
        <f>IF(F1118="","",IF(ABS(F1118)&lt;0.005,"CONFERE",IF(F1118&lt;0,"FALTA","SOBRA")))</f>
        <v/>
      </c>
      <c r="H1118" s="17" t="n"/>
    </row>
    <row r="1119">
      <c r="A1119" s="26" t="n"/>
      <c r="B1119" s="17" t="n"/>
      <c r="C1119" s="17" t="n"/>
      <c r="D1119" s="18" t="n"/>
      <c r="E1119" s="18" t="n"/>
      <c r="F1119" s="18">
        <f>IF(OR(D1119="",E1119=""),"",ROUND(E1119-D1119,2))</f>
        <v/>
      </c>
      <c r="G1119" s="17">
        <f>IF(F1119="","",IF(ABS(F1119)&lt;0.005,"CONFERE",IF(F1119&lt;0,"FALTA","SOBRA")))</f>
        <v/>
      </c>
      <c r="H1119" s="17" t="n"/>
    </row>
    <row r="1120">
      <c r="A1120" s="26" t="n"/>
      <c r="B1120" s="17" t="n"/>
      <c r="C1120" s="17" t="n"/>
      <c r="D1120" s="18" t="n"/>
      <c r="E1120" s="18" t="n"/>
      <c r="F1120" s="18">
        <f>IF(OR(D1120="",E1120=""),"",ROUND(E1120-D1120,2))</f>
        <v/>
      </c>
      <c r="G1120" s="17">
        <f>IF(F1120="","",IF(ABS(F1120)&lt;0.005,"CONFERE",IF(F1120&lt;0,"FALTA","SOBRA")))</f>
        <v/>
      </c>
      <c r="H1120" s="17" t="n"/>
    </row>
    <row r="1121">
      <c r="A1121" s="26" t="n"/>
      <c r="B1121" s="17" t="n"/>
      <c r="C1121" s="17" t="n"/>
      <c r="D1121" s="18" t="n"/>
      <c r="E1121" s="18" t="n"/>
      <c r="F1121" s="18">
        <f>IF(OR(D1121="",E1121=""),"",ROUND(E1121-D1121,2))</f>
        <v/>
      </c>
      <c r="G1121" s="17">
        <f>IF(F1121="","",IF(ABS(F1121)&lt;0.005,"CONFERE",IF(F1121&lt;0,"FALTA","SOBRA")))</f>
        <v/>
      </c>
      <c r="H1121" s="17" t="n"/>
    </row>
    <row r="1122">
      <c r="A1122" s="26" t="n"/>
      <c r="B1122" s="17" t="n"/>
      <c r="C1122" s="17" t="n"/>
      <c r="D1122" s="18" t="n"/>
      <c r="E1122" s="18" t="n"/>
      <c r="F1122" s="18">
        <f>IF(OR(D1122="",E1122=""),"",ROUND(E1122-D1122,2))</f>
        <v/>
      </c>
      <c r="G1122" s="17">
        <f>IF(F1122="","",IF(ABS(F1122)&lt;0.005,"CONFERE",IF(F1122&lt;0,"FALTA","SOBRA")))</f>
        <v/>
      </c>
      <c r="H1122" s="17" t="n"/>
    </row>
    <row r="1123">
      <c r="A1123" s="26" t="n"/>
      <c r="B1123" s="17" t="n"/>
      <c r="C1123" s="17" t="n"/>
      <c r="D1123" s="18" t="n"/>
      <c r="E1123" s="18" t="n"/>
      <c r="F1123" s="18">
        <f>IF(OR(D1123="",E1123=""),"",ROUND(E1123-D1123,2))</f>
        <v/>
      </c>
      <c r="G1123" s="17">
        <f>IF(F1123="","",IF(ABS(F1123)&lt;0.005,"CONFERE",IF(F1123&lt;0,"FALTA","SOBRA")))</f>
        <v/>
      </c>
      <c r="H1123" s="17" t="n"/>
    </row>
    <row r="1124">
      <c r="A1124" s="26" t="n"/>
      <c r="B1124" s="17" t="n"/>
      <c r="C1124" s="17" t="n"/>
      <c r="D1124" s="18" t="n"/>
      <c r="E1124" s="18" t="n"/>
      <c r="F1124" s="18">
        <f>IF(OR(D1124="",E1124=""),"",ROUND(E1124-D1124,2))</f>
        <v/>
      </c>
      <c r="G1124" s="17">
        <f>IF(F1124="","",IF(ABS(F1124)&lt;0.005,"CONFERE",IF(F1124&lt;0,"FALTA","SOBRA")))</f>
        <v/>
      </c>
      <c r="H1124" s="17" t="n"/>
    </row>
    <row r="1125">
      <c r="A1125" s="26" t="n"/>
      <c r="B1125" s="17" t="n"/>
      <c r="C1125" s="17" t="n"/>
      <c r="D1125" s="18" t="n"/>
      <c r="E1125" s="18" t="n"/>
      <c r="F1125" s="18">
        <f>IF(OR(D1125="",E1125=""),"",ROUND(E1125-D1125,2))</f>
        <v/>
      </c>
      <c r="G1125" s="17">
        <f>IF(F1125="","",IF(ABS(F1125)&lt;0.005,"CONFERE",IF(F1125&lt;0,"FALTA","SOBRA")))</f>
        <v/>
      </c>
      <c r="H1125" s="17" t="n"/>
    </row>
    <row r="1126">
      <c r="A1126" s="26" t="n"/>
      <c r="B1126" s="17" t="n"/>
      <c r="C1126" s="17" t="n"/>
      <c r="D1126" s="18" t="n"/>
      <c r="E1126" s="18" t="n"/>
      <c r="F1126" s="18">
        <f>IF(OR(D1126="",E1126=""),"",ROUND(E1126-D1126,2))</f>
        <v/>
      </c>
      <c r="G1126" s="17">
        <f>IF(F1126="","",IF(ABS(F1126)&lt;0.005,"CONFERE",IF(F1126&lt;0,"FALTA","SOBRA")))</f>
        <v/>
      </c>
      <c r="H1126" s="17" t="n"/>
    </row>
    <row r="1127">
      <c r="A1127" s="26" t="n"/>
      <c r="B1127" s="17" t="n"/>
      <c r="C1127" s="17" t="n"/>
      <c r="D1127" s="18" t="n"/>
      <c r="E1127" s="18" t="n"/>
      <c r="F1127" s="18">
        <f>IF(OR(D1127="",E1127=""),"",ROUND(E1127-D1127,2))</f>
        <v/>
      </c>
      <c r="G1127" s="17">
        <f>IF(F1127="","",IF(ABS(F1127)&lt;0.005,"CONFERE",IF(F1127&lt;0,"FALTA","SOBRA")))</f>
        <v/>
      </c>
      <c r="H1127" s="17" t="n"/>
    </row>
    <row r="1128">
      <c r="A1128" s="26" t="n"/>
      <c r="B1128" s="17" t="n"/>
      <c r="C1128" s="17" t="n"/>
      <c r="D1128" s="18" t="n"/>
      <c r="E1128" s="18" t="n"/>
      <c r="F1128" s="18">
        <f>IF(OR(D1128="",E1128=""),"",ROUND(E1128-D1128,2))</f>
        <v/>
      </c>
      <c r="G1128" s="17">
        <f>IF(F1128="","",IF(ABS(F1128)&lt;0.005,"CONFERE",IF(F1128&lt;0,"FALTA","SOBRA")))</f>
        <v/>
      </c>
      <c r="H1128" s="17" t="n"/>
    </row>
    <row r="1129">
      <c r="A1129" s="26" t="n"/>
      <c r="B1129" s="17" t="n"/>
      <c r="C1129" s="17" t="n"/>
      <c r="D1129" s="18" t="n"/>
      <c r="E1129" s="18" t="n"/>
      <c r="F1129" s="18">
        <f>IF(OR(D1129="",E1129=""),"",ROUND(E1129-D1129,2))</f>
        <v/>
      </c>
      <c r="G1129" s="17">
        <f>IF(F1129="","",IF(ABS(F1129)&lt;0.005,"CONFERE",IF(F1129&lt;0,"FALTA","SOBRA")))</f>
        <v/>
      </c>
      <c r="H1129" s="17" t="n"/>
    </row>
    <row r="1130">
      <c r="A1130" s="26" t="n"/>
      <c r="B1130" s="17" t="n"/>
      <c r="C1130" s="17" t="n"/>
      <c r="D1130" s="18" t="n"/>
      <c r="E1130" s="18" t="n"/>
      <c r="F1130" s="18">
        <f>IF(OR(D1130="",E1130=""),"",ROUND(E1130-D1130,2))</f>
        <v/>
      </c>
      <c r="G1130" s="17">
        <f>IF(F1130="","",IF(ABS(F1130)&lt;0.005,"CONFERE",IF(F1130&lt;0,"FALTA","SOBRA")))</f>
        <v/>
      </c>
      <c r="H1130" s="17" t="n"/>
    </row>
    <row r="1131">
      <c r="A1131" s="26" t="n"/>
      <c r="B1131" s="17" t="n"/>
      <c r="C1131" s="17" t="n"/>
      <c r="D1131" s="18" t="n"/>
      <c r="E1131" s="18" t="n"/>
      <c r="F1131" s="18">
        <f>IF(OR(D1131="",E1131=""),"",ROUND(E1131-D1131,2))</f>
        <v/>
      </c>
      <c r="G1131" s="17">
        <f>IF(F1131="","",IF(ABS(F1131)&lt;0.005,"CONFERE",IF(F1131&lt;0,"FALTA","SOBRA")))</f>
        <v/>
      </c>
      <c r="H1131" s="17" t="n"/>
    </row>
    <row r="1132">
      <c r="A1132" s="26" t="n"/>
      <c r="B1132" s="17" t="n"/>
      <c r="C1132" s="17" t="n"/>
      <c r="D1132" s="18" t="n"/>
      <c r="E1132" s="18" t="n"/>
      <c r="F1132" s="18">
        <f>IF(OR(D1132="",E1132=""),"",ROUND(E1132-D1132,2))</f>
        <v/>
      </c>
      <c r="G1132" s="17">
        <f>IF(F1132="","",IF(ABS(F1132)&lt;0.005,"CONFERE",IF(F1132&lt;0,"FALTA","SOBRA")))</f>
        <v/>
      </c>
      <c r="H1132" s="17" t="n"/>
    </row>
    <row r="1133">
      <c r="A1133" s="26" t="n"/>
      <c r="B1133" s="17" t="n"/>
      <c r="C1133" s="17" t="n"/>
      <c r="D1133" s="18" t="n"/>
      <c r="E1133" s="18" t="n"/>
      <c r="F1133" s="18">
        <f>IF(OR(D1133="",E1133=""),"",ROUND(E1133-D1133,2))</f>
        <v/>
      </c>
      <c r="G1133" s="17">
        <f>IF(F1133="","",IF(ABS(F1133)&lt;0.005,"CONFERE",IF(F1133&lt;0,"FALTA","SOBRA")))</f>
        <v/>
      </c>
      <c r="H1133" s="17" t="n"/>
    </row>
    <row r="1134">
      <c r="A1134" s="26" t="n"/>
      <c r="B1134" s="17" t="n"/>
      <c r="C1134" s="17" t="n"/>
      <c r="D1134" s="18" t="n"/>
      <c r="E1134" s="18" t="n"/>
      <c r="F1134" s="18">
        <f>IF(OR(D1134="",E1134=""),"",ROUND(E1134-D1134,2))</f>
        <v/>
      </c>
      <c r="G1134" s="17">
        <f>IF(F1134="","",IF(ABS(F1134)&lt;0.005,"CONFERE",IF(F1134&lt;0,"FALTA","SOBRA")))</f>
        <v/>
      </c>
      <c r="H1134" s="17" t="n"/>
    </row>
    <row r="1135">
      <c r="A1135" s="26" t="n"/>
      <c r="B1135" s="17" t="n"/>
      <c r="C1135" s="17" t="n"/>
      <c r="D1135" s="18" t="n"/>
      <c r="E1135" s="18" t="n"/>
      <c r="F1135" s="18">
        <f>IF(OR(D1135="",E1135=""),"",ROUND(E1135-D1135,2))</f>
        <v/>
      </c>
      <c r="G1135" s="17">
        <f>IF(F1135="","",IF(ABS(F1135)&lt;0.005,"CONFERE",IF(F1135&lt;0,"FALTA","SOBRA")))</f>
        <v/>
      </c>
      <c r="H1135" s="17" t="n"/>
    </row>
    <row r="1136">
      <c r="A1136" s="26" t="n"/>
      <c r="B1136" s="17" t="n"/>
      <c r="C1136" s="17" t="n"/>
      <c r="D1136" s="18" t="n"/>
      <c r="E1136" s="18" t="n"/>
      <c r="F1136" s="18">
        <f>IF(OR(D1136="",E1136=""),"",ROUND(E1136-D1136,2))</f>
        <v/>
      </c>
      <c r="G1136" s="17">
        <f>IF(F1136="","",IF(ABS(F1136)&lt;0.005,"CONFERE",IF(F1136&lt;0,"FALTA","SOBRA")))</f>
        <v/>
      </c>
      <c r="H1136" s="17" t="n"/>
    </row>
    <row r="1137">
      <c r="A1137" s="26" t="n"/>
      <c r="B1137" s="17" t="n"/>
      <c r="C1137" s="17" t="n"/>
      <c r="D1137" s="18" t="n"/>
      <c r="E1137" s="18" t="n"/>
      <c r="F1137" s="18">
        <f>IF(OR(D1137="",E1137=""),"",ROUND(E1137-D1137,2))</f>
        <v/>
      </c>
      <c r="G1137" s="17">
        <f>IF(F1137="","",IF(ABS(F1137)&lt;0.005,"CONFERE",IF(F1137&lt;0,"FALTA","SOBRA")))</f>
        <v/>
      </c>
      <c r="H1137" s="17" t="n"/>
    </row>
    <row r="1138">
      <c r="A1138" s="26" t="n"/>
      <c r="B1138" s="17" t="n"/>
      <c r="C1138" s="17" t="n"/>
      <c r="D1138" s="18" t="n"/>
      <c r="E1138" s="18" t="n"/>
      <c r="F1138" s="18">
        <f>IF(OR(D1138="",E1138=""),"",ROUND(E1138-D1138,2))</f>
        <v/>
      </c>
      <c r="G1138" s="17">
        <f>IF(F1138="","",IF(ABS(F1138)&lt;0.005,"CONFERE",IF(F1138&lt;0,"FALTA","SOBRA")))</f>
        <v/>
      </c>
      <c r="H1138" s="17" t="n"/>
    </row>
    <row r="1139">
      <c r="A1139" s="26" t="n"/>
      <c r="B1139" s="17" t="n"/>
      <c r="C1139" s="17" t="n"/>
      <c r="D1139" s="18" t="n"/>
      <c r="E1139" s="18" t="n"/>
      <c r="F1139" s="18">
        <f>IF(OR(D1139="",E1139=""),"",ROUND(E1139-D1139,2))</f>
        <v/>
      </c>
      <c r="G1139" s="17">
        <f>IF(F1139="","",IF(ABS(F1139)&lt;0.005,"CONFERE",IF(F1139&lt;0,"FALTA","SOBRA")))</f>
        <v/>
      </c>
      <c r="H1139" s="17" t="n"/>
    </row>
    <row r="1140">
      <c r="A1140" s="26" t="n"/>
      <c r="B1140" s="17" t="n"/>
      <c r="C1140" s="17" t="n"/>
      <c r="D1140" s="18" t="n"/>
      <c r="E1140" s="18" t="n"/>
      <c r="F1140" s="18">
        <f>IF(OR(D1140="",E1140=""),"",ROUND(E1140-D1140,2))</f>
        <v/>
      </c>
      <c r="G1140" s="17">
        <f>IF(F1140="","",IF(ABS(F1140)&lt;0.005,"CONFERE",IF(F1140&lt;0,"FALTA","SOBRA")))</f>
        <v/>
      </c>
      <c r="H1140" s="17" t="n"/>
    </row>
    <row r="1141">
      <c r="A1141" s="26" t="n"/>
      <c r="B1141" s="17" t="n"/>
      <c r="C1141" s="17" t="n"/>
      <c r="D1141" s="18" t="n"/>
      <c r="E1141" s="18" t="n"/>
      <c r="F1141" s="18">
        <f>IF(OR(D1141="",E1141=""),"",ROUND(E1141-D1141,2))</f>
        <v/>
      </c>
      <c r="G1141" s="17">
        <f>IF(F1141="","",IF(ABS(F1141)&lt;0.005,"CONFERE",IF(F1141&lt;0,"FALTA","SOBRA")))</f>
        <v/>
      </c>
      <c r="H1141" s="17" t="n"/>
    </row>
    <row r="1142">
      <c r="A1142" s="26" t="n"/>
      <c r="B1142" s="17" t="n"/>
      <c r="C1142" s="17" t="n"/>
      <c r="D1142" s="18" t="n"/>
      <c r="E1142" s="18" t="n"/>
      <c r="F1142" s="18">
        <f>IF(OR(D1142="",E1142=""),"",ROUND(E1142-D1142,2))</f>
        <v/>
      </c>
      <c r="G1142" s="17">
        <f>IF(F1142="","",IF(ABS(F1142)&lt;0.005,"CONFERE",IF(F1142&lt;0,"FALTA","SOBRA")))</f>
        <v/>
      </c>
      <c r="H1142" s="17" t="n"/>
    </row>
    <row r="1143">
      <c r="A1143" s="26" t="n"/>
      <c r="B1143" s="17" t="n"/>
      <c r="C1143" s="17" t="n"/>
      <c r="D1143" s="18" t="n"/>
      <c r="E1143" s="18" t="n"/>
      <c r="F1143" s="18">
        <f>IF(OR(D1143="",E1143=""),"",ROUND(E1143-D1143,2))</f>
        <v/>
      </c>
      <c r="G1143" s="17">
        <f>IF(F1143="","",IF(ABS(F1143)&lt;0.005,"CONFERE",IF(F1143&lt;0,"FALTA","SOBRA")))</f>
        <v/>
      </c>
      <c r="H1143" s="17" t="n"/>
    </row>
    <row r="1144">
      <c r="A1144" s="26" t="n"/>
      <c r="B1144" s="17" t="n"/>
      <c r="C1144" s="17" t="n"/>
      <c r="D1144" s="18" t="n"/>
      <c r="E1144" s="18" t="n"/>
      <c r="F1144" s="18">
        <f>IF(OR(D1144="",E1144=""),"",ROUND(E1144-D1144,2))</f>
        <v/>
      </c>
      <c r="G1144" s="17">
        <f>IF(F1144="","",IF(ABS(F1144)&lt;0.005,"CONFERE",IF(F1144&lt;0,"FALTA","SOBRA")))</f>
        <v/>
      </c>
      <c r="H1144" s="17" t="n"/>
    </row>
    <row r="1145">
      <c r="A1145" s="26" t="n"/>
      <c r="B1145" s="17" t="n"/>
      <c r="C1145" s="17" t="n"/>
      <c r="D1145" s="18" t="n"/>
      <c r="E1145" s="18" t="n"/>
      <c r="F1145" s="18">
        <f>IF(OR(D1145="",E1145=""),"",ROUND(E1145-D1145,2))</f>
        <v/>
      </c>
      <c r="G1145" s="17">
        <f>IF(F1145="","",IF(ABS(F1145)&lt;0.005,"CONFERE",IF(F1145&lt;0,"FALTA","SOBRA")))</f>
        <v/>
      </c>
      <c r="H1145" s="17" t="n"/>
    </row>
    <row r="1146">
      <c r="A1146" s="26" t="n"/>
      <c r="B1146" s="17" t="n"/>
      <c r="C1146" s="17" t="n"/>
      <c r="D1146" s="18" t="n"/>
      <c r="E1146" s="18" t="n"/>
      <c r="F1146" s="18">
        <f>IF(OR(D1146="",E1146=""),"",ROUND(E1146-D1146,2))</f>
        <v/>
      </c>
      <c r="G1146" s="17">
        <f>IF(F1146="","",IF(ABS(F1146)&lt;0.005,"CONFERE",IF(F1146&lt;0,"FALTA","SOBRA")))</f>
        <v/>
      </c>
      <c r="H1146" s="17" t="n"/>
    </row>
    <row r="1147">
      <c r="A1147" s="26" t="n"/>
      <c r="B1147" s="17" t="n"/>
      <c r="C1147" s="17" t="n"/>
      <c r="D1147" s="18" t="n"/>
      <c r="E1147" s="18" t="n"/>
      <c r="F1147" s="18">
        <f>IF(OR(D1147="",E1147=""),"",ROUND(E1147-D1147,2))</f>
        <v/>
      </c>
      <c r="G1147" s="17">
        <f>IF(F1147="","",IF(ABS(F1147)&lt;0.005,"CONFERE",IF(F1147&lt;0,"FALTA","SOBRA")))</f>
        <v/>
      </c>
      <c r="H1147" s="17" t="n"/>
    </row>
    <row r="1148">
      <c r="A1148" s="26" t="n"/>
      <c r="B1148" s="17" t="n"/>
      <c r="C1148" s="17" t="n"/>
      <c r="D1148" s="18" t="n"/>
      <c r="E1148" s="18" t="n"/>
      <c r="F1148" s="18">
        <f>IF(OR(D1148="",E1148=""),"",ROUND(E1148-D1148,2))</f>
        <v/>
      </c>
      <c r="G1148" s="17">
        <f>IF(F1148="","",IF(ABS(F1148)&lt;0.005,"CONFERE",IF(F1148&lt;0,"FALTA","SOBRA")))</f>
        <v/>
      </c>
      <c r="H1148" s="17" t="n"/>
    </row>
    <row r="1149">
      <c r="A1149" s="26" t="n"/>
      <c r="B1149" s="17" t="n"/>
      <c r="C1149" s="17" t="n"/>
      <c r="D1149" s="18" t="n"/>
      <c r="E1149" s="18" t="n"/>
      <c r="F1149" s="18">
        <f>IF(OR(D1149="",E1149=""),"",ROUND(E1149-D1149,2))</f>
        <v/>
      </c>
      <c r="G1149" s="17">
        <f>IF(F1149="","",IF(ABS(F1149)&lt;0.005,"CONFERE",IF(F1149&lt;0,"FALTA","SOBRA")))</f>
        <v/>
      </c>
      <c r="H1149" s="17" t="n"/>
    </row>
    <row r="1150">
      <c r="A1150" s="26" t="n"/>
      <c r="B1150" s="17" t="n"/>
      <c r="C1150" s="17" t="n"/>
      <c r="D1150" s="18" t="n"/>
      <c r="E1150" s="18" t="n"/>
      <c r="F1150" s="18">
        <f>IF(OR(D1150="",E1150=""),"",ROUND(E1150-D1150,2))</f>
        <v/>
      </c>
      <c r="G1150" s="17">
        <f>IF(F1150="","",IF(ABS(F1150)&lt;0.005,"CONFERE",IF(F1150&lt;0,"FALTA","SOBRA")))</f>
        <v/>
      </c>
      <c r="H1150" s="17" t="n"/>
    </row>
    <row r="1151">
      <c r="A1151" s="26" t="n"/>
      <c r="B1151" s="17" t="n"/>
      <c r="C1151" s="17" t="n"/>
      <c r="D1151" s="18" t="n"/>
      <c r="E1151" s="18" t="n"/>
      <c r="F1151" s="18">
        <f>IF(OR(D1151="",E1151=""),"",ROUND(E1151-D1151,2))</f>
        <v/>
      </c>
      <c r="G1151" s="17">
        <f>IF(F1151="","",IF(ABS(F1151)&lt;0.005,"CONFERE",IF(F1151&lt;0,"FALTA","SOBRA")))</f>
        <v/>
      </c>
      <c r="H1151" s="17" t="n"/>
    </row>
    <row r="1152">
      <c r="A1152" s="26" t="n"/>
      <c r="B1152" s="17" t="n"/>
      <c r="C1152" s="17" t="n"/>
      <c r="D1152" s="18" t="n"/>
      <c r="E1152" s="18" t="n"/>
      <c r="F1152" s="18">
        <f>IF(OR(D1152="",E1152=""),"",ROUND(E1152-D1152,2))</f>
        <v/>
      </c>
      <c r="G1152" s="17">
        <f>IF(F1152="","",IF(ABS(F1152)&lt;0.005,"CONFERE",IF(F1152&lt;0,"FALTA","SOBRA")))</f>
        <v/>
      </c>
      <c r="H1152" s="17" t="n"/>
    </row>
    <row r="1153">
      <c r="A1153" s="26" t="n"/>
      <c r="B1153" s="17" t="n"/>
      <c r="C1153" s="17" t="n"/>
      <c r="D1153" s="18" t="n"/>
      <c r="E1153" s="18" t="n"/>
      <c r="F1153" s="18">
        <f>IF(OR(D1153="",E1153=""),"",ROUND(E1153-D1153,2))</f>
        <v/>
      </c>
      <c r="G1153" s="17">
        <f>IF(F1153="","",IF(ABS(F1153)&lt;0.005,"CONFERE",IF(F1153&lt;0,"FALTA","SOBRA")))</f>
        <v/>
      </c>
      <c r="H1153" s="17" t="n"/>
    </row>
    <row r="1154">
      <c r="A1154" s="26" t="n"/>
      <c r="B1154" s="17" t="n"/>
      <c r="C1154" s="17" t="n"/>
      <c r="D1154" s="18" t="n"/>
      <c r="E1154" s="18" t="n"/>
      <c r="F1154" s="18">
        <f>IF(OR(D1154="",E1154=""),"",ROUND(E1154-D1154,2))</f>
        <v/>
      </c>
      <c r="G1154" s="17">
        <f>IF(F1154="","",IF(ABS(F1154)&lt;0.005,"CONFERE",IF(F1154&lt;0,"FALTA","SOBRA")))</f>
        <v/>
      </c>
      <c r="H1154" s="17" t="n"/>
    </row>
    <row r="1155">
      <c r="A1155" s="26" t="n"/>
      <c r="B1155" s="17" t="n"/>
      <c r="C1155" s="17" t="n"/>
      <c r="D1155" s="18" t="n"/>
      <c r="E1155" s="18" t="n"/>
      <c r="F1155" s="18">
        <f>IF(OR(D1155="",E1155=""),"",ROUND(E1155-D1155,2))</f>
        <v/>
      </c>
      <c r="G1155" s="17">
        <f>IF(F1155="","",IF(ABS(F1155)&lt;0.005,"CONFERE",IF(F1155&lt;0,"FALTA","SOBRA")))</f>
        <v/>
      </c>
      <c r="H1155" s="17" t="n"/>
    </row>
    <row r="1156">
      <c r="A1156" s="26" t="n"/>
      <c r="B1156" s="17" t="n"/>
      <c r="C1156" s="17" t="n"/>
      <c r="D1156" s="18" t="n"/>
      <c r="E1156" s="18" t="n"/>
      <c r="F1156" s="18">
        <f>IF(OR(D1156="",E1156=""),"",ROUND(E1156-D1156,2))</f>
        <v/>
      </c>
      <c r="G1156" s="17">
        <f>IF(F1156="","",IF(ABS(F1156)&lt;0.005,"CONFERE",IF(F1156&lt;0,"FALTA","SOBRA")))</f>
        <v/>
      </c>
      <c r="H1156" s="17" t="n"/>
    </row>
    <row r="1157">
      <c r="A1157" s="26" t="n"/>
      <c r="B1157" s="17" t="n"/>
      <c r="C1157" s="17" t="n"/>
      <c r="D1157" s="18" t="n"/>
      <c r="E1157" s="18" t="n"/>
      <c r="F1157" s="18">
        <f>IF(OR(D1157="",E1157=""),"",ROUND(E1157-D1157,2))</f>
        <v/>
      </c>
      <c r="G1157" s="17">
        <f>IF(F1157="","",IF(ABS(F1157)&lt;0.005,"CONFERE",IF(F1157&lt;0,"FALTA","SOBRA")))</f>
        <v/>
      </c>
      <c r="H1157" s="17" t="n"/>
    </row>
    <row r="1158">
      <c r="A1158" s="26" t="n"/>
      <c r="B1158" s="17" t="n"/>
      <c r="C1158" s="17" t="n"/>
      <c r="D1158" s="18" t="n"/>
      <c r="E1158" s="18" t="n"/>
      <c r="F1158" s="18">
        <f>IF(OR(D1158="",E1158=""),"",ROUND(E1158-D1158,2))</f>
        <v/>
      </c>
      <c r="G1158" s="17">
        <f>IF(F1158="","",IF(ABS(F1158)&lt;0.005,"CONFERE",IF(F1158&lt;0,"FALTA","SOBRA")))</f>
        <v/>
      </c>
      <c r="H1158" s="17" t="n"/>
    </row>
    <row r="1159">
      <c r="A1159" s="26" t="n"/>
      <c r="B1159" s="17" t="n"/>
      <c r="C1159" s="17" t="n"/>
      <c r="D1159" s="18" t="n"/>
      <c r="E1159" s="18" t="n"/>
      <c r="F1159" s="18">
        <f>IF(OR(D1159="",E1159=""),"",ROUND(E1159-D1159,2))</f>
        <v/>
      </c>
      <c r="G1159" s="17">
        <f>IF(F1159="","",IF(ABS(F1159)&lt;0.005,"CONFERE",IF(F1159&lt;0,"FALTA","SOBRA")))</f>
        <v/>
      </c>
      <c r="H1159" s="17" t="n"/>
    </row>
    <row r="1160">
      <c r="A1160" s="26" t="n"/>
      <c r="B1160" s="17" t="n"/>
      <c r="C1160" s="17" t="n"/>
      <c r="D1160" s="18" t="n"/>
      <c r="E1160" s="18" t="n"/>
      <c r="F1160" s="18">
        <f>IF(OR(D1160="",E1160=""),"",ROUND(E1160-D1160,2))</f>
        <v/>
      </c>
      <c r="G1160" s="17">
        <f>IF(F1160="","",IF(ABS(F1160)&lt;0.005,"CONFERE",IF(F1160&lt;0,"FALTA","SOBRA")))</f>
        <v/>
      </c>
      <c r="H1160" s="17" t="n"/>
    </row>
    <row r="1161">
      <c r="A1161" s="26" t="n"/>
      <c r="B1161" s="17" t="n"/>
      <c r="C1161" s="17" t="n"/>
      <c r="D1161" s="18" t="n"/>
      <c r="E1161" s="18" t="n"/>
      <c r="F1161" s="18">
        <f>IF(OR(D1161="",E1161=""),"",ROUND(E1161-D1161,2))</f>
        <v/>
      </c>
      <c r="G1161" s="17">
        <f>IF(F1161="","",IF(ABS(F1161)&lt;0.005,"CONFERE",IF(F1161&lt;0,"FALTA","SOBRA")))</f>
        <v/>
      </c>
      <c r="H1161" s="17" t="n"/>
    </row>
    <row r="1162">
      <c r="A1162" s="26" t="n"/>
      <c r="B1162" s="17" t="n"/>
      <c r="C1162" s="17" t="n"/>
      <c r="D1162" s="18" t="n"/>
      <c r="E1162" s="18" t="n"/>
      <c r="F1162" s="18">
        <f>IF(OR(D1162="",E1162=""),"",ROUND(E1162-D1162,2))</f>
        <v/>
      </c>
      <c r="G1162" s="17">
        <f>IF(F1162="","",IF(ABS(F1162)&lt;0.005,"CONFERE",IF(F1162&lt;0,"FALTA","SOBRA")))</f>
        <v/>
      </c>
      <c r="H1162" s="17" t="n"/>
    </row>
    <row r="1163">
      <c r="A1163" s="26" t="n"/>
      <c r="B1163" s="17" t="n"/>
      <c r="C1163" s="17" t="n"/>
      <c r="D1163" s="18" t="n"/>
      <c r="E1163" s="18" t="n"/>
      <c r="F1163" s="18">
        <f>IF(OR(D1163="",E1163=""),"",ROUND(E1163-D1163,2))</f>
        <v/>
      </c>
      <c r="G1163" s="17">
        <f>IF(F1163="","",IF(ABS(F1163)&lt;0.005,"CONFERE",IF(F1163&lt;0,"FALTA","SOBRA")))</f>
        <v/>
      </c>
      <c r="H1163" s="17" t="n"/>
    </row>
    <row r="1164">
      <c r="A1164" s="26" t="n"/>
      <c r="B1164" s="17" t="n"/>
      <c r="C1164" s="17" t="n"/>
      <c r="D1164" s="18" t="n"/>
      <c r="E1164" s="18" t="n"/>
      <c r="F1164" s="18">
        <f>IF(OR(D1164="",E1164=""),"",ROUND(E1164-D1164,2))</f>
        <v/>
      </c>
      <c r="G1164" s="17">
        <f>IF(F1164="","",IF(ABS(F1164)&lt;0.005,"CONFERE",IF(F1164&lt;0,"FALTA","SOBRA")))</f>
        <v/>
      </c>
      <c r="H1164" s="17" t="n"/>
    </row>
    <row r="1165">
      <c r="A1165" s="26" t="n"/>
      <c r="B1165" s="17" t="n"/>
      <c r="C1165" s="17" t="n"/>
      <c r="D1165" s="18" t="n"/>
      <c r="E1165" s="18" t="n"/>
      <c r="F1165" s="18">
        <f>IF(OR(D1165="",E1165=""),"",ROUND(E1165-D1165,2))</f>
        <v/>
      </c>
      <c r="G1165" s="17">
        <f>IF(F1165="","",IF(ABS(F1165)&lt;0.005,"CONFERE",IF(F1165&lt;0,"FALTA","SOBRA")))</f>
        <v/>
      </c>
      <c r="H1165" s="17" t="n"/>
    </row>
    <row r="1166">
      <c r="A1166" s="26" t="n"/>
      <c r="B1166" s="17" t="n"/>
      <c r="C1166" s="17" t="n"/>
      <c r="D1166" s="18" t="n"/>
      <c r="E1166" s="18" t="n"/>
      <c r="F1166" s="18">
        <f>IF(OR(D1166="",E1166=""),"",ROUND(E1166-D1166,2))</f>
        <v/>
      </c>
      <c r="G1166" s="17">
        <f>IF(F1166="","",IF(ABS(F1166)&lt;0.005,"CONFERE",IF(F1166&lt;0,"FALTA","SOBRA")))</f>
        <v/>
      </c>
      <c r="H1166" s="17" t="n"/>
    </row>
    <row r="1167">
      <c r="A1167" s="26" t="n"/>
      <c r="B1167" s="17" t="n"/>
      <c r="C1167" s="17" t="n"/>
      <c r="D1167" s="18" t="n"/>
      <c r="E1167" s="18" t="n"/>
      <c r="F1167" s="18">
        <f>IF(OR(D1167="",E1167=""),"",ROUND(E1167-D1167,2))</f>
        <v/>
      </c>
      <c r="G1167" s="17">
        <f>IF(F1167="","",IF(ABS(F1167)&lt;0.005,"CONFERE",IF(F1167&lt;0,"FALTA","SOBRA")))</f>
        <v/>
      </c>
      <c r="H1167" s="17" t="n"/>
    </row>
    <row r="1168">
      <c r="A1168" s="26" t="n"/>
      <c r="B1168" s="17" t="n"/>
      <c r="C1168" s="17" t="n"/>
      <c r="D1168" s="18" t="n"/>
      <c r="E1168" s="18" t="n"/>
      <c r="F1168" s="18">
        <f>IF(OR(D1168="",E1168=""),"",ROUND(E1168-D1168,2))</f>
        <v/>
      </c>
      <c r="G1168" s="17">
        <f>IF(F1168="","",IF(ABS(F1168)&lt;0.005,"CONFERE",IF(F1168&lt;0,"FALTA","SOBRA")))</f>
        <v/>
      </c>
      <c r="H1168" s="17" t="n"/>
    </row>
    <row r="1169">
      <c r="A1169" s="26" t="n"/>
      <c r="B1169" s="17" t="n"/>
      <c r="C1169" s="17" t="n"/>
      <c r="D1169" s="18" t="n"/>
      <c r="E1169" s="18" t="n"/>
      <c r="F1169" s="18">
        <f>IF(OR(D1169="",E1169=""),"",ROUND(E1169-D1169,2))</f>
        <v/>
      </c>
      <c r="G1169" s="17">
        <f>IF(F1169="","",IF(ABS(F1169)&lt;0.005,"CONFERE",IF(F1169&lt;0,"FALTA","SOBRA")))</f>
        <v/>
      </c>
      <c r="H1169" s="17" t="n"/>
    </row>
    <row r="1170">
      <c r="A1170" s="26" t="n"/>
      <c r="B1170" s="17" t="n"/>
      <c r="C1170" s="17" t="n"/>
      <c r="D1170" s="18" t="n"/>
      <c r="E1170" s="18" t="n"/>
      <c r="F1170" s="18">
        <f>IF(OR(D1170="",E1170=""),"",ROUND(E1170-D1170,2))</f>
        <v/>
      </c>
      <c r="G1170" s="17">
        <f>IF(F1170="","",IF(ABS(F1170)&lt;0.005,"CONFERE",IF(F1170&lt;0,"FALTA","SOBRA")))</f>
        <v/>
      </c>
      <c r="H1170" s="17" t="n"/>
    </row>
    <row r="1171">
      <c r="A1171" s="26" t="n"/>
      <c r="B1171" s="17" t="n"/>
      <c r="C1171" s="17" t="n"/>
      <c r="D1171" s="18" t="n"/>
      <c r="E1171" s="18" t="n"/>
      <c r="F1171" s="18">
        <f>IF(OR(D1171="",E1171=""),"",ROUND(E1171-D1171,2))</f>
        <v/>
      </c>
      <c r="G1171" s="17">
        <f>IF(F1171="","",IF(ABS(F1171)&lt;0.005,"CONFERE",IF(F1171&lt;0,"FALTA","SOBRA")))</f>
        <v/>
      </c>
      <c r="H1171" s="17" t="n"/>
    </row>
    <row r="1172">
      <c r="A1172" s="26" t="n"/>
      <c r="B1172" s="17" t="n"/>
      <c r="C1172" s="17" t="n"/>
      <c r="D1172" s="18" t="n"/>
      <c r="E1172" s="18" t="n"/>
      <c r="F1172" s="18">
        <f>IF(OR(D1172="",E1172=""),"",ROUND(E1172-D1172,2))</f>
        <v/>
      </c>
      <c r="G1172" s="17">
        <f>IF(F1172="","",IF(ABS(F1172)&lt;0.005,"CONFERE",IF(F1172&lt;0,"FALTA","SOBRA")))</f>
        <v/>
      </c>
      <c r="H1172" s="17" t="n"/>
    </row>
    <row r="1173">
      <c r="A1173" s="26" t="n"/>
      <c r="B1173" s="17" t="n"/>
      <c r="C1173" s="17" t="n"/>
      <c r="D1173" s="18" t="n"/>
      <c r="E1173" s="18" t="n"/>
      <c r="F1173" s="18">
        <f>IF(OR(D1173="",E1173=""),"",ROUND(E1173-D1173,2))</f>
        <v/>
      </c>
      <c r="G1173" s="17">
        <f>IF(F1173="","",IF(ABS(F1173)&lt;0.005,"CONFERE",IF(F1173&lt;0,"FALTA","SOBRA")))</f>
        <v/>
      </c>
      <c r="H1173" s="17" t="n"/>
    </row>
    <row r="1174">
      <c r="A1174" s="26" t="n"/>
      <c r="B1174" s="17" t="n"/>
      <c r="C1174" s="17" t="n"/>
      <c r="D1174" s="18" t="n"/>
      <c r="E1174" s="18" t="n"/>
      <c r="F1174" s="18">
        <f>IF(OR(D1174="",E1174=""),"",ROUND(E1174-D1174,2))</f>
        <v/>
      </c>
      <c r="G1174" s="17">
        <f>IF(F1174="","",IF(ABS(F1174)&lt;0.005,"CONFERE",IF(F1174&lt;0,"FALTA","SOBRA")))</f>
        <v/>
      </c>
      <c r="H1174" s="17" t="n"/>
    </row>
    <row r="1175">
      <c r="A1175" s="26" t="n"/>
      <c r="B1175" s="17" t="n"/>
      <c r="C1175" s="17" t="n"/>
      <c r="D1175" s="18" t="n"/>
      <c r="E1175" s="18" t="n"/>
      <c r="F1175" s="18">
        <f>IF(OR(D1175="",E1175=""),"",ROUND(E1175-D1175,2))</f>
        <v/>
      </c>
      <c r="G1175" s="17">
        <f>IF(F1175="","",IF(ABS(F1175)&lt;0.005,"CONFERE",IF(F1175&lt;0,"FALTA","SOBRA")))</f>
        <v/>
      </c>
      <c r="H1175" s="17" t="n"/>
    </row>
    <row r="1176">
      <c r="A1176" s="26" t="n"/>
      <c r="B1176" s="17" t="n"/>
      <c r="C1176" s="17" t="n"/>
      <c r="D1176" s="18" t="n"/>
      <c r="E1176" s="18" t="n"/>
      <c r="F1176" s="18">
        <f>IF(OR(D1176="",E1176=""),"",ROUND(E1176-D1176,2))</f>
        <v/>
      </c>
      <c r="G1176" s="17">
        <f>IF(F1176="","",IF(ABS(F1176)&lt;0.005,"CONFERE",IF(F1176&lt;0,"FALTA","SOBRA")))</f>
        <v/>
      </c>
      <c r="H1176" s="17" t="n"/>
    </row>
    <row r="1177">
      <c r="A1177" s="26" t="n"/>
      <c r="B1177" s="17" t="n"/>
      <c r="C1177" s="17" t="n"/>
      <c r="D1177" s="18" t="n"/>
      <c r="E1177" s="18" t="n"/>
      <c r="F1177" s="18">
        <f>IF(OR(D1177="",E1177=""),"",ROUND(E1177-D1177,2))</f>
        <v/>
      </c>
      <c r="G1177" s="17">
        <f>IF(F1177="","",IF(ABS(F1177)&lt;0.005,"CONFERE",IF(F1177&lt;0,"FALTA","SOBRA")))</f>
        <v/>
      </c>
      <c r="H1177" s="17" t="n"/>
    </row>
    <row r="1178">
      <c r="A1178" s="26" t="n"/>
      <c r="B1178" s="17" t="n"/>
      <c r="C1178" s="17" t="n"/>
      <c r="D1178" s="18" t="n"/>
      <c r="E1178" s="18" t="n"/>
      <c r="F1178" s="18">
        <f>IF(OR(D1178="",E1178=""),"",ROUND(E1178-D1178,2))</f>
        <v/>
      </c>
      <c r="G1178" s="17">
        <f>IF(F1178="","",IF(ABS(F1178)&lt;0.005,"CONFERE",IF(F1178&lt;0,"FALTA","SOBRA")))</f>
        <v/>
      </c>
      <c r="H1178" s="17" t="n"/>
    </row>
    <row r="1179">
      <c r="A1179" s="26" t="n"/>
      <c r="B1179" s="17" t="n"/>
      <c r="C1179" s="17" t="n"/>
      <c r="D1179" s="18" t="n"/>
      <c r="E1179" s="18" t="n"/>
      <c r="F1179" s="18">
        <f>IF(OR(D1179="",E1179=""),"",ROUND(E1179-D1179,2))</f>
        <v/>
      </c>
      <c r="G1179" s="17">
        <f>IF(F1179="","",IF(ABS(F1179)&lt;0.005,"CONFERE",IF(F1179&lt;0,"FALTA","SOBRA")))</f>
        <v/>
      </c>
      <c r="H1179" s="17" t="n"/>
    </row>
    <row r="1180">
      <c r="A1180" s="26" t="n"/>
      <c r="B1180" s="17" t="n"/>
      <c r="C1180" s="17" t="n"/>
      <c r="D1180" s="18" t="n"/>
      <c r="E1180" s="18" t="n"/>
      <c r="F1180" s="18">
        <f>IF(OR(D1180="",E1180=""),"",ROUND(E1180-D1180,2))</f>
        <v/>
      </c>
      <c r="G1180" s="17">
        <f>IF(F1180="","",IF(ABS(F1180)&lt;0.005,"CONFERE",IF(F1180&lt;0,"FALTA","SOBRA")))</f>
        <v/>
      </c>
      <c r="H1180" s="17" t="n"/>
    </row>
    <row r="1181">
      <c r="A1181" s="26" t="n"/>
      <c r="B1181" s="17" t="n"/>
      <c r="C1181" s="17" t="n"/>
      <c r="D1181" s="18" t="n"/>
      <c r="E1181" s="18" t="n"/>
      <c r="F1181" s="18">
        <f>IF(OR(D1181="",E1181=""),"",ROUND(E1181-D1181,2))</f>
        <v/>
      </c>
      <c r="G1181" s="17">
        <f>IF(F1181="","",IF(ABS(F1181)&lt;0.005,"CONFERE",IF(F1181&lt;0,"FALTA","SOBRA")))</f>
        <v/>
      </c>
      <c r="H1181" s="17" t="n"/>
    </row>
    <row r="1182">
      <c r="A1182" s="26" t="n"/>
      <c r="B1182" s="17" t="n"/>
      <c r="C1182" s="17" t="n"/>
      <c r="D1182" s="18" t="n"/>
      <c r="E1182" s="18" t="n"/>
      <c r="F1182" s="18">
        <f>IF(OR(D1182="",E1182=""),"",ROUND(E1182-D1182,2))</f>
        <v/>
      </c>
      <c r="G1182" s="17">
        <f>IF(F1182="","",IF(ABS(F1182)&lt;0.005,"CONFERE",IF(F1182&lt;0,"FALTA","SOBRA")))</f>
        <v/>
      </c>
      <c r="H1182" s="17" t="n"/>
    </row>
    <row r="1183">
      <c r="A1183" s="26" t="n"/>
      <c r="B1183" s="17" t="n"/>
      <c r="C1183" s="17" t="n"/>
      <c r="D1183" s="18" t="n"/>
      <c r="E1183" s="18" t="n"/>
      <c r="F1183" s="18">
        <f>IF(OR(D1183="",E1183=""),"",ROUND(E1183-D1183,2))</f>
        <v/>
      </c>
      <c r="G1183" s="17">
        <f>IF(F1183="","",IF(ABS(F1183)&lt;0.005,"CONFERE",IF(F1183&lt;0,"FALTA","SOBRA")))</f>
        <v/>
      </c>
      <c r="H1183" s="17" t="n"/>
    </row>
    <row r="1184">
      <c r="A1184" s="26" t="n"/>
      <c r="B1184" s="17" t="n"/>
      <c r="C1184" s="17" t="n"/>
      <c r="D1184" s="18" t="n"/>
      <c r="E1184" s="18" t="n"/>
      <c r="F1184" s="18">
        <f>IF(OR(D1184="",E1184=""),"",ROUND(E1184-D1184,2))</f>
        <v/>
      </c>
      <c r="G1184" s="17">
        <f>IF(F1184="","",IF(ABS(F1184)&lt;0.005,"CONFERE",IF(F1184&lt;0,"FALTA","SOBRA")))</f>
        <v/>
      </c>
      <c r="H1184" s="17" t="n"/>
    </row>
    <row r="1185">
      <c r="A1185" s="26" t="n"/>
      <c r="B1185" s="17" t="n"/>
      <c r="C1185" s="17" t="n"/>
      <c r="D1185" s="18" t="n"/>
      <c r="E1185" s="18" t="n"/>
      <c r="F1185" s="18">
        <f>IF(OR(D1185="",E1185=""),"",ROUND(E1185-D1185,2))</f>
        <v/>
      </c>
      <c r="G1185" s="17">
        <f>IF(F1185="","",IF(ABS(F1185)&lt;0.005,"CONFERE",IF(F1185&lt;0,"FALTA","SOBRA")))</f>
        <v/>
      </c>
      <c r="H1185" s="17" t="n"/>
    </row>
    <row r="1186">
      <c r="A1186" s="26" t="n"/>
      <c r="B1186" s="17" t="n"/>
      <c r="C1186" s="17" t="n"/>
      <c r="D1186" s="18" t="n"/>
      <c r="E1186" s="18" t="n"/>
      <c r="F1186" s="18">
        <f>IF(OR(D1186="",E1186=""),"",ROUND(E1186-D1186,2))</f>
        <v/>
      </c>
      <c r="G1186" s="17">
        <f>IF(F1186="","",IF(ABS(F1186)&lt;0.005,"CONFERE",IF(F1186&lt;0,"FALTA","SOBRA")))</f>
        <v/>
      </c>
      <c r="H1186" s="17" t="n"/>
    </row>
    <row r="1187">
      <c r="A1187" s="26" t="n"/>
      <c r="B1187" s="17" t="n"/>
      <c r="C1187" s="17" t="n"/>
      <c r="D1187" s="18" t="n"/>
      <c r="E1187" s="18" t="n"/>
      <c r="F1187" s="18">
        <f>IF(OR(D1187="",E1187=""),"",ROUND(E1187-D1187,2))</f>
        <v/>
      </c>
      <c r="G1187" s="17">
        <f>IF(F1187="","",IF(ABS(F1187)&lt;0.005,"CONFERE",IF(F1187&lt;0,"FALTA","SOBRA")))</f>
        <v/>
      </c>
      <c r="H1187" s="17" t="n"/>
    </row>
    <row r="1188">
      <c r="A1188" s="26" t="n"/>
      <c r="B1188" s="17" t="n"/>
      <c r="C1188" s="17" t="n"/>
      <c r="D1188" s="18" t="n"/>
      <c r="E1188" s="18" t="n"/>
      <c r="F1188" s="18">
        <f>IF(OR(D1188="",E1188=""),"",ROUND(E1188-D1188,2))</f>
        <v/>
      </c>
      <c r="G1188" s="17">
        <f>IF(F1188="","",IF(ABS(F1188)&lt;0.005,"CONFERE",IF(F1188&lt;0,"FALTA","SOBRA")))</f>
        <v/>
      </c>
      <c r="H1188" s="17" t="n"/>
    </row>
    <row r="1189">
      <c r="A1189" s="26" t="n"/>
      <c r="B1189" s="17" t="n"/>
      <c r="C1189" s="17" t="n"/>
      <c r="D1189" s="18" t="n"/>
      <c r="E1189" s="18" t="n"/>
      <c r="F1189" s="18">
        <f>IF(OR(D1189="",E1189=""),"",ROUND(E1189-D1189,2))</f>
        <v/>
      </c>
      <c r="G1189" s="17">
        <f>IF(F1189="","",IF(ABS(F1189)&lt;0.005,"CONFERE",IF(F1189&lt;0,"FALTA","SOBRA")))</f>
        <v/>
      </c>
      <c r="H1189" s="17" t="n"/>
    </row>
    <row r="1190">
      <c r="A1190" s="26" t="n"/>
      <c r="B1190" s="17" t="n"/>
      <c r="C1190" s="17" t="n"/>
      <c r="D1190" s="18" t="n"/>
      <c r="E1190" s="18" t="n"/>
      <c r="F1190" s="18">
        <f>IF(OR(D1190="",E1190=""),"",ROUND(E1190-D1190,2))</f>
        <v/>
      </c>
      <c r="G1190" s="17">
        <f>IF(F1190="","",IF(ABS(F1190)&lt;0.005,"CONFERE",IF(F1190&lt;0,"FALTA","SOBRA")))</f>
        <v/>
      </c>
      <c r="H1190" s="17" t="n"/>
    </row>
    <row r="1191">
      <c r="A1191" s="26" t="n"/>
      <c r="B1191" s="17" t="n"/>
      <c r="C1191" s="17" t="n"/>
      <c r="D1191" s="18" t="n"/>
      <c r="E1191" s="18" t="n"/>
      <c r="F1191" s="18">
        <f>IF(OR(D1191="",E1191=""),"",ROUND(E1191-D1191,2))</f>
        <v/>
      </c>
      <c r="G1191" s="17">
        <f>IF(F1191="","",IF(ABS(F1191)&lt;0.005,"CONFERE",IF(F1191&lt;0,"FALTA","SOBRA")))</f>
        <v/>
      </c>
      <c r="H1191" s="17" t="n"/>
    </row>
    <row r="1192">
      <c r="A1192" s="26" t="n"/>
      <c r="B1192" s="17" t="n"/>
      <c r="C1192" s="17" t="n"/>
      <c r="D1192" s="18" t="n"/>
      <c r="E1192" s="18" t="n"/>
      <c r="F1192" s="18">
        <f>IF(OR(D1192="",E1192=""),"",ROUND(E1192-D1192,2))</f>
        <v/>
      </c>
      <c r="G1192" s="17">
        <f>IF(F1192="","",IF(ABS(F1192)&lt;0.005,"CONFERE",IF(F1192&lt;0,"FALTA","SOBRA")))</f>
        <v/>
      </c>
      <c r="H1192" s="17" t="n"/>
    </row>
    <row r="1193">
      <c r="A1193" s="26" t="n"/>
      <c r="B1193" s="17" t="n"/>
      <c r="C1193" s="17" t="n"/>
      <c r="D1193" s="18" t="n"/>
      <c r="E1193" s="18" t="n"/>
      <c r="F1193" s="18">
        <f>IF(OR(D1193="",E1193=""),"",ROUND(E1193-D1193,2))</f>
        <v/>
      </c>
      <c r="G1193" s="17">
        <f>IF(F1193="","",IF(ABS(F1193)&lt;0.005,"CONFERE",IF(F1193&lt;0,"FALTA","SOBRA")))</f>
        <v/>
      </c>
      <c r="H1193" s="17" t="n"/>
    </row>
    <row r="1194">
      <c r="A1194" s="26" t="n"/>
      <c r="B1194" s="17" t="n"/>
      <c r="C1194" s="17" t="n"/>
      <c r="D1194" s="18" t="n"/>
      <c r="E1194" s="18" t="n"/>
      <c r="F1194" s="18">
        <f>IF(OR(D1194="",E1194=""),"",ROUND(E1194-D1194,2))</f>
        <v/>
      </c>
      <c r="G1194" s="17">
        <f>IF(F1194="","",IF(ABS(F1194)&lt;0.005,"CONFERE",IF(F1194&lt;0,"FALTA","SOBRA")))</f>
        <v/>
      </c>
      <c r="H1194" s="17" t="n"/>
    </row>
    <row r="1195">
      <c r="A1195" s="26" t="n"/>
      <c r="B1195" s="17" t="n"/>
      <c r="C1195" s="17" t="n"/>
      <c r="D1195" s="18" t="n"/>
      <c r="E1195" s="18" t="n"/>
      <c r="F1195" s="18">
        <f>IF(OR(D1195="",E1195=""),"",ROUND(E1195-D1195,2))</f>
        <v/>
      </c>
      <c r="G1195" s="17">
        <f>IF(F1195="","",IF(ABS(F1195)&lt;0.005,"CONFERE",IF(F1195&lt;0,"FALTA","SOBRA")))</f>
        <v/>
      </c>
      <c r="H1195" s="17" t="n"/>
    </row>
    <row r="1196">
      <c r="A1196" s="26" t="n"/>
      <c r="B1196" s="17" t="n"/>
      <c r="C1196" s="17" t="n"/>
      <c r="D1196" s="18" t="n"/>
      <c r="E1196" s="18" t="n"/>
      <c r="F1196" s="18">
        <f>IF(OR(D1196="",E1196=""),"",ROUND(E1196-D1196,2))</f>
        <v/>
      </c>
      <c r="G1196" s="17">
        <f>IF(F1196="","",IF(ABS(F1196)&lt;0.005,"CONFERE",IF(F1196&lt;0,"FALTA","SOBRA")))</f>
        <v/>
      </c>
      <c r="H1196" s="17" t="n"/>
    </row>
    <row r="1197">
      <c r="A1197" s="26" t="n"/>
      <c r="B1197" s="17" t="n"/>
      <c r="C1197" s="17" t="n"/>
      <c r="D1197" s="18" t="n"/>
      <c r="E1197" s="18" t="n"/>
      <c r="F1197" s="18">
        <f>IF(OR(D1197="",E1197=""),"",ROUND(E1197-D1197,2))</f>
        <v/>
      </c>
      <c r="G1197" s="17">
        <f>IF(F1197="","",IF(ABS(F1197)&lt;0.005,"CONFERE",IF(F1197&lt;0,"FALTA","SOBRA")))</f>
        <v/>
      </c>
      <c r="H1197" s="17" t="n"/>
    </row>
    <row r="1198">
      <c r="A1198" s="26" t="n"/>
      <c r="B1198" s="17" t="n"/>
      <c r="C1198" s="17" t="n"/>
      <c r="D1198" s="18" t="n"/>
      <c r="E1198" s="18" t="n"/>
      <c r="F1198" s="18">
        <f>IF(OR(D1198="",E1198=""),"",ROUND(E1198-D1198,2))</f>
        <v/>
      </c>
      <c r="G1198" s="17">
        <f>IF(F1198="","",IF(ABS(F1198)&lt;0.005,"CONFERE",IF(F1198&lt;0,"FALTA","SOBRA")))</f>
        <v/>
      </c>
      <c r="H1198" s="17" t="n"/>
    </row>
    <row r="1199">
      <c r="A1199" s="26" t="n"/>
      <c r="B1199" s="17" t="n"/>
      <c r="C1199" s="17" t="n"/>
      <c r="D1199" s="18" t="n"/>
      <c r="E1199" s="18" t="n"/>
      <c r="F1199" s="18">
        <f>IF(OR(D1199="",E1199=""),"",ROUND(E1199-D1199,2))</f>
        <v/>
      </c>
      <c r="G1199" s="17">
        <f>IF(F1199="","",IF(ABS(F1199)&lt;0.005,"CONFERE",IF(F1199&lt;0,"FALTA","SOBRA")))</f>
        <v/>
      </c>
      <c r="H1199" s="17" t="n"/>
    </row>
    <row r="1200">
      <c r="A1200" s="26" t="n"/>
      <c r="B1200" s="17" t="n"/>
      <c r="C1200" s="17" t="n"/>
      <c r="D1200" s="18" t="n"/>
      <c r="E1200" s="18" t="n"/>
      <c r="F1200" s="18">
        <f>IF(OR(D1200="",E1200=""),"",ROUND(E1200-D1200,2))</f>
        <v/>
      </c>
      <c r="G1200" s="17">
        <f>IF(F1200="","",IF(ABS(F1200)&lt;0.005,"CONFERE",IF(F1200&lt;0,"FALTA","SOBRA")))</f>
        <v/>
      </c>
      <c r="H1200" s="17" t="n"/>
    </row>
    <row r="1201">
      <c r="A1201" s="26" t="n"/>
      <c r="B1201" s="17" t="n"/>
      <c r="C1201" s="17" t="n"/>
      <c r="D1201" s="18" t="n"/>
      <c r="E1201" s="18" t="n"/>
      <c r="F1201" s="18">
        <f>IF(OR(D1201="",E1201=""),"",ROUND(E1201-D1201,2))</f>
        <v/>
      </c>
      <c r="G1201" s="17">
        <f>IF(F1201="","",IF(ABS(F1201)&lt;0.005,"CONFERE",IF(F1201&lt;0,"FALTA","SOBRA")))</f>
        <v/>
      </c>
      <c r="H1201" s="17" t="n"/>
    </row>
    <row r="1202">
      <c r="A1202" s="26" t="n"/>
      <c r="B1202" s="17" t="n"/>
      <c r="C1202" s="17" t="n"/>
      <c r="D1202" s="18" t="n"/>
      <c r="E1202" s="18" t="n"/>
      <c r="F1202" s="18">
        <f>IF(OR(D1202="",E1202=""),"",ROUND(E1202-D1202,2))</f>
        <v/>
      </c>
      <c r="G1202" s="17">
        <f>IF(F1202="","",IF(ABS(F1202)&lt;0.005,"CONFERE",IF(F1202&lt;0,"FALTA","SOBRA")))</f>
        <v/>
      </c>
      <c r="H1202" s="17" t="n"/>
    </row>
    <row r="1203">
      <c r="A1203" s="26" t="n"/>
      <c r="B1203" s="17" t="n"/>
      <c r="C1203" s="17" t="n"/>
      <c r="D1203" s="18" t="n"/>
      <c r="E1203" s="18" t="n"/>
      <c r="F1203" s="18">
        <f>IF(OR(D1203="",E1203=""),"",ROUND(E1203-D1203,2))</f>
        <v/>
      </c>
      <c r="G1203" s="17">
        <f>IF(F1203="","",IF(ABS(F1203)&lt;0.005,"CONFERE",IF(F1203&lt;0,"FALTA","SOBRA")))</f>
        <v/>
      </c>
      <c r="H1203" s="17" t="n"/>
    </row>
    <row r="1204">
      <c r="A1204" s="26" t="n"/>
      <c r="B1204" s="17" t="n"/>
      <c r="C1204" s="17" t="n"/>
      <c r="D1204" s="18" t="n"/>
      <c r="E1204" s="18" t="n"/>
      <c r="F1204" s="18">
        <f>IF(OR(D1204="",E1204=""),"",ROUND(E1204-D1204,2))</f>
        <v/>
      </c>
      <c r="G1204" s="17">
        <f>IF(F1204="","",IF(ABS(F1204)&lt;0.005,"CONFERE",IF(F1204&lt;0,"FALTA","SOBRA")))</f>
        <v/>
      </c>
      <c r="H1204" s="17" t="n"/>
    </row>
    <row r="1205">
      <c r="A1205" s="26" t="n"/>
      <c r="B1205" s="17" t="n"/>
      <c r="C1205" s="17" t="n"/>
      <c r="D1205" s="18" t="n"/>
      <c r="E1205" s="18" t="n"/>
      <c r="F1205" s="18">
        <f>IF(OR(D1205="",E1205=""),"",ROUND(E1205-D1205,2))</f>
        <v/>
      </c>
      <c r="G1205" s="17">
        <f>IF(F1205="","",IF(ABS(F1205)&lt;0.005,"CONFERE",IF(F1205&lt;0,"FALTA","SOBRA")))</f>
        <v/>
      </c>
      <c r="H1205" s="17" t="n"/>
    </row>
    <row r="1206">
      <c r="A1206" s="26" t="n"/>
      <c r="B1206" s="17" t="n"/>
      <c r="C1206" s="17" t="n"/>
      <c r="D1206" s="18" t="n"/>
      <c r="E1206" s="18" t="n"/>
      <c r="F1206" s="18">
        <f>IF(OR(D1206="",E1206=""),"",ROUND(E1206-D1206,2))</f>
        <v/>
      </c>
      <c r="G1206" s="17">
        <f>IF(F1206="","",IF(ABS(F1206)&lt;0.005,"CONFERE",IF(F1206&lt;0,"FALTA","SOBRA")))</f>
        <v/>
      </c>
      <c r="H1206" s="17" t="n"/>
    </row>
    <row r="1207">
      <c r="A1207" s="26" t="n"/>
      <c r="B1207" s="17" t="n"/>
      <c r="C1207" s="17" t="n"/>
      <c r="D1207" s="18" t="n"/>
      <c r="E1207" s="18" t="n"/>
      <c r="F1207" s="18">
        <f>IF(OR(D1207="",E1207=""),"",ROUND(E1207-D1207,2))</f>
        <v/>
      </c>
      <c r="G1207" s="17">
        <f>IF(F1207="","",IF(ABS(F1207)&lt;0.005,"CONFERE",IF(F1207&lt;0,"FALTA","SOBRA")))</f>
        <v/>
      </c>
      <c r="H1207" s="17" t="n"/>
    </row>
    <row r="1208">
      <c r="A1208" s="26" t="n"/>
      <c r="B1208" s="17" t="n"/>
      <c r="C1208" s="17" t="n"/>
      <c r="D1208" s="18" t="n"/>
      <c r="E1208" s="18" t="n"/>
      <c r="F1208" s="18">
        <f>IF(OR(D1208="",E1208=""),"",ROUND(E1208-D1208,2))</f>
        <v/>
      </c>
      <c r="G1208" s="17">
        <f>IF(F1208="","",IF(ABS(F1208)&lt;0.005,"CONFERE",IF(F1208&lt;0,"FALTA","SOBRA")))</f>
        <v/>
      </c>
      <c r="H1208" s="17" t="n"/>
    </row>
    <row r="1209">
      <c r="A1209" s="26" t="n"/>
      <c r="B1209" s="17" t="n"/>
      <c r="C1209" s="17" t="n"/>
      <c r="D1209" s="18" t="n"/>
      <c r="E1209" s="18" t="n"/>
      <c r="F1209" s="18">
        <f>IF(OR(D1209="",E1209=""),"",ROUND(E1209-D1209,2))</f>
        <v/>
      </c>
      <c r="G1209" s="17">
        <f>IF(F1209="","",IF(ABS(F1209)&lt;0.005,"CONFERE",IF(F1209&lt;0,"FALTA","SOBRA")))</f>
        <v/>
      </c>
      <c r="H1209" s="17" t="n"/>
    </row>
    <row r="1210">
      <c r="A1210" s="26" t="n"/>
      <c r="B1210" s="17" t="n"/>
      <c r="C1210" s="17" t="n"/>
      <c r="D1210" s="18" t="n"/>
      <c r="E1210" s="18" t="n"/>
      <c r="F1210" s="18">
        <f>IF(OR(D1210="",E1210=""),"",ROUND(E1210-D1210,2))</f>
        <v/>
      </c>
      <c r="G1210" s="17">
        <f>IF(F1210="","",IF(ABS(F1210)&lt;0.005,"CONFERE",IF(F1210&lt;0,"FALTA","SOBRA")))</f>
        <v/>
      </c>
      <c r="H1210" s="17" t="n"/>
    </row>
    <row r="1211">
      <c r="A1211" s="26" t="n"/>
      <c r="B1211" s="17" t="n"/>
      <c r="C1211" s="17" t="n"/>
      <c r="D1211" s="18" t="n"/>
      <c r="E1211" s="18" t="n"/>
      <c r="F1211" s="18">
        <f>IF(OR(D1211="",E1211=""),"",ROUND(E1211-D1211,2))</f>
        <v/>
      </c>
      <c r="G1211" s="17">
        <f>IF(F1211="","",IF(ABS(F1211)&lt;0.005,"CONFERE",IF(F1211&lt;0,"FALTA","SOBRA")))</f>
        <v/>
      </c>
      <c r="H1211" s="17" t="n"/>
    </row>
    <row r="1212">
      <c r="A1212" s="26" t="n"/>
      <c r="B1212" s="17" t="n"/>
      <c r="C1212" s="17" t="n"/>
      <c r="D1212" s="18" t="n"/>
      <c r="E1212" s="18" t="n"/>
      <c r="F1212" s="18">
        <f>IF(OR(D1212="",E1212=""),"",ROUND(E1212-D1212,2))</f>
        <v/>
      </c>
      <c r="G1212" s="17">
        <f>IF(F1212="","",IF(ABS(F1212)&lt;0.005,"CONFERE",IF(F1212&lt;0,"FALTA","SOBRA")))</f>
        <v/>
      </c>
      <c r="H1212" s="17" t="n"/>
    </row>
    <row r="1213">
      <c r="A1213" s="26" t="n"/>
      <c r="B1213" s="17" t="n"/>
      <c r="C1213" s="17" t="n"/>
      <c r="D1213" s="18" t="n"/>
      <c r="E1213" s="18" t="n"/>
      <c r="F1213" s="18">
        <f>IF(OR(D1213="",E1213=""),"",ROUND(E1213-D1213,2))</f>
        <v/>
      </c>
      <c r="G1213" s="17">
        <f>IF(F1213="","",IF(ABS(F1213)&lt;0.005,"CONFERE",IF(F1213&lt;0,"FALTA","SOBRA")))</f>
        <v/>
      </c>
      <c r="H1213" s="17" t="n"/>
    </row>
    <row r="1214">
      <c r="A1214" s="26" t="n"/>
      <c r="B1214" s="17" t="n"/>
      <c r="C1214" s="17" t="n"/>
      <c r="D1214" s="18" t="n"/>
      <c r="E1214" s="18" t="n"/>
      <c r="F1214" s="18">
        <f>IF(OR(D1214="",E1214=""),"",ROUND(E1214-D1214,2))</f>
        <v/>
      </c>
      <c r="G1214" s="17">
        <f>IF(F1214="","",IF(ABS(F1214)&lt;0.005,"CONFERE",IF(F1214&lt;0,"FALTA","SOBRA")))</f>
        <v/>
      </c>
      <c r="H1214" s="17" t="n"/>
    </row>
    <row r="1215">
      <c r="A1215" s="26" t="n"/>
      <c r="B1215" s="17" t="n"/>
      <c r="C1215" s="17" t="n"/>
      <c r="D1215" s="18" t="n"/>
      <c r="E1215" s="18" t="n"/>
      <c r="F1215" s="18">
        <f>IF(OR(D1215="",E1215=""),"",ROUND(E1215-D1215,2))</f>
        <v/>
      </c>
      <c r="G1215" s="17">
        <f>IF(F1215="","",IF(ABS(F1215)&lt;0.005,"CONFERE",IF(F1215&lt;0,"FALTA","SOBRA")))</f>
        <v/>
      </c>
      <c r="H1215" s="17" t="n"/>
    </row>
    <row r="1216">
      <c r="A1216" s="26" t="n"/>
      <c r="B1216" s="17" t="n"/>
      <c r="C1216" s="17" t="n"/>
      <c r="D1216" s="18" t="n"/>
      <c r="E1216" s="18" t="n"/>
      <c r="F1216" s="18">
        <f>IF(OR(D1216="",E1216=""),"",ROUND(E1216-D1216,2))</f>
        <v/>
      </c>
      <c r="G1216" s="17">
        <f>IF(F1216="","",IF(ABS(F1216)&lt;0.005,"CONFERE",IF(F1216&lt;0,"FALTA","SOBRA")))</f>
        <v/>
      </c>
      <c r="H1216" s="17" t="n"/>
    </row>
    <row r="1217">
      <c r="A1217" s="26" t="n"/>
      <c r="B1217" s="17" t="n"/>
      <c r="C1217" s="17" t="n"/>
      <c r="D1217" s="18" t="n"/>
      <c r="E1217" s="18" t="n"/>
      <c r="F1217" s="18">
        <f>IF(OR(D1217="",E1217=""),"",ROUND(E1217-D1217,2))</f>
        <v/>
      </c>
      <c r="G1217" s="17">
        <f>IF(F1217="","",IF(ABS(F1217)&lt;0.005,"CONFERE",IF(F1217&lt;0,"FALTA","SOBRA")))</f>
        <v/>
      </c>
      <c r="H1217" s="17" t="n"/>
    </row>
    <row r="1218">
      <c r="A1218" s="26" t="n"/>
      <c r="B1218" s="17" t="n"/>
      <c r="C1218" s="17" t="n"/>
      <c r="D1218" s="18" t="n"/>
      <c r="E1218" s="18" t="n"/>
      <c r="F1218" s="18">
        <f>IF(OR(D1218="",E1218=""),"",ROUND(E1218-D1218,2))</f>
        <v/>
      </c>
      <c r="G1218" s="17">
        <f>IF(F1218="","",IF(ABS(F1218)&lt;0.005,"CONFERE",IF(F1218&lt;0,"FALTA","SOBRA")))</f>
        <v/>
      </c>
      <c r="H1218" s="17" t="n"/>
    </row>
    <row r="1219">
      <c r="A1219" s="26" t="n"/>
      <c r="B1219" s="17" t="n"/>
      <c r="C1219" s="17" t="n"/>
      <c r="D1219" s="18" t="n"/>
      <c r="E1219" s="18" t="n"/>
      <c r="F1219" s="18">
        <f>IF(OR(D1219="",E1219=""),"",ROUND(E1219-D1219,2))</f>
        <v/>
      </c>
      <c r="G1219" s="17">
        <f>IF(F1219="","",IF(ABS(F1219)&lt;0.005,"CONFERE",IF(F1219&lt;0,"FALTA","SOBRA")))</f>
        <v/>
      </c>
      <c r="H1219" s="17" t="n"/>
    </row>
    <row r="1220">
      <c r="A1220" s="26" t="n"/>
      <c r="B1220" s="17" t="n"/>
      <c r="C1220" s="17" t="n"/>
      <c r="D1220" s="18" t="n"/>
      <c r="E1220" s="18" t="n"/>
      <c r="F1220" s="18">
        <f>IF(OR(D1220="",E1220=""),"",ROUND(E1220-D1220,2))</f>
        <v/>
      </c>
      <c r="G1220" s="17">
        <f>IF(F1220="","",IF(ABS(F1220)&lt;0.005,"CONFERE",IF(F1220&lt;0,"FALTA","SOBRA")))</f>
        <v/>
      </c>
      <c r="H1220" s="17" t="n"/>
    </row>
    <row r="1221">
      <c r="A1221" s="26" t="n"/>
      <c r="B1221" s="17" t="n"/>
      <c r="C1221" s="17" t="n"/>
      <c r="D1221" s="18" t="n"/>
      <c r="E1221" s="18" t="n"/>
      <c r="F1221" s="18">
        <f>IF(OR(D1221="",E1221=""),"",ROUND(E1221-D1221,2))</f>
        <v/>
      </c>
      <c r="G1221" s="17">
        <f>IF(F1221="","",IF(ABS(F1221)&lt;0.005,"CONFERE",IF(F1221&lt;0,"FALTA","SOBRA")))</f>
        <v/>
      </c>
      <c r="H1221" s="17" t="n"/>
    </row>
    <row r="1222">
      <c r="A1222" s="26" t="n"/>
      <c r="B1222" s="17" t="n"/>
      <c r="C1222" s="17" t="n"/>
      <c r="D1222" s="18" t="n"/>
      <c r="E1222" s="18" t="n"/>
      <c r="F1222" s="18">
        <f>IF(OR(D1222="",E1222=""),"",ROUND(E1222-D1222,2))</f>
        <v/>
      </c>
      <c r="G1222" s="17">
        <f>IF(F1222="","",IF(ABS(F1222)&lt;0.005,"CONFERE",IF(F1222&lt;0,"FALTA","SOBRA")))</f>
        <v/>
      </c>
      <c r="H1222" s="17" t="n"/>
    </row>
    <row r="1223">
      <c r="A1223" s="26" t="n"/>
      <c r="B1223" s="17" t="n"/>
      <c r="C1223" s="17" t="n"/>
      <c r="D1223" s="18" t="n"/>
      <c r="E1223" s="18" t="n"/>
      <c r="F1223" s="18">
        <f>IF(OR(D1223="",E1223=""),"",ROUND(E1223-D1223,2))</f>
        <v/>
      </c>
      <c r="G1223" s="17">
        <f>IF(F1223="","",IF(ABS(F1223)&lt;0.005,"CONFERE",IF(F1223&lt;0,"FALTA","SOBRA")))</f>
        <v/>
      </c>
      <c r="H1223" s="17" t="n"/>
    </row>
    <row r="1224">
      <c r="A1224" s="26" t="n"/>
      <c r="B1224" s="17" t="n"/>
      <c r="C1224" s="17" t="n"/>
      <c r="D1224" s="18" t="n"/>
      <c r="E1224" s="18" t="n"/>
      <c r="F1224" s="18">
        <f>IF(OR(D1224="",E1224=""),"",ROUND(E1224-D1224,2))</f>
        <v/>
      </c>
      <c r="G1224" s="17">
        <f>IF(F1224="","",IF(ABS(F1224)&lt;0.005,"CONFERE",IF(F1224&lt;0,"FALTA","SOBRA")))</f>
        <v/>
      </c>
      <c r="H1224" s="17" t="n"/>
    </row>
    <row r="1225">
      <c r="A1225" s="26" t="n"/>
      <c r="B1225" s="17" t="n"/>
      <c r="C1225" s="17" t="n"/>
      <c r="D1225" s="18" t="n"/>
      <c r="E1225" s="18" t="n"/>
      <c r="F1225" s="18">
        <f>IF(OR(D1225="",E1225=""),"",ROUND(E1225-D1225,2))</f>
        <v/>
      </c>
      <c r="G1225" s="17">
        <f>IF(F1225="","",IF(ABS(F1225)&lt;0.005,"CONFERE",IF(F1225&lt;0,"FALTA","SOBRA")))</f>
        <v/>
      </c>
      <c r="H1225" s="17" t="n"/>
    </row>
    <row r="1226">
      <c r="A1226" s="26" t="n"/>
      <c r="B1226" s="17" t="n"/>
      <c r="C1226" s="17" t="n"/>
      <c r="D1226" s="18" t="n"/>
      <c r="E1226" s="18" t="n"/>
      <c r="F1226" s="18">
        <f>IF(OR(D1226="",E1226=""),"",ROUND(E1226-D1226,2))</f>
        <v/>
      </c>
      <c r="G1226" s="17">
        <f>IF(F1226="","",IF(ABS(F1226)&lt;0.005,"CONFERE",IF(F1226&lt;0,"FALTA","SOBRA")))</f>
        <v/>
      </c>
      <c r="H1226" s="17" t="n"/>
    </row>
    <row r="1227">
      <c r="A1227" s="26" t="n"/>
      <c r="B1227" s="17" t="n"/>
      <c r="C1227" s="17" t="n"/>
      <c r="D1227" s="18" t="n"/>
      <c r="E1227" s="18" t="n"/>
      <c r="F1227" s="18">
        <f>IF(OR(D1227="",E1227=""),"",ROUND(E1227-D1227,2))</f>
        <v/>
      </c>
      <c r="G1227" s="17">
        <f>IF(F1227="","",IF(ABS(F1227)&lt;0.005,"CONFERE",IF(F1227&lt;0,"FALTA","SOBRA")))</f>
        <v/>
      </c>
      <c r="H1227" s="17" t="n"/>
    </row>
    <row r="1228">
      <c r="A1228" s="26" t="n"/>
      <c r="B1228" s="17" t="n"/>
      <c r="C1228" s="17" t="n"/>
      <c r="D1228" s="18" t="n"/>
      <c r="E1228" s="18" t="n"/>
      <c r="F1228" s="18">
        <f>IF(OR(D1228="",E1228=""),"",ROUND(E1228-D1228,2))</f>
        <v/>
      </c>
      <c r="G1228" s="17">
        <f>IF(F1228="","",IF(ABS(F1228)&lt;0.005,"CONFERE",IF(F1228&lt;0,"FALTA","SOBRA")))</f>
        <v/>
      </c>
      <c r="H1228" s="17" t="n"/>
    </row>
    <row r="1229">
      <c r="A1229" s="26" t="n"/>
      <c r="B1229" s="17" t="n"/>
      <c r="C1229" s="17" t="n"/>
      <c r="D1229" s="18" t="n"/>
      <c r="E1229" s="18" t="n"/>
      <c r="F1229" s="18">
        <f>IF(OR(D1229="",E1229=""),"",ROUND(E1229-D1229,2))</f>
        <v/>
      </c>
      <c r="G1229" s="17">
        <f>IF(F1229="","",IF(ABS(F1229)&lt;0.005,"CONFERE",IF(F1229&lt;0,"FALTA","SOBRA")))</f>
        <v/>
      </c>
      <c r="H1229" s="17" t="n"/>
    </row>
    <row r="1230">
      <c r="A1230" s="26" t="n"/>
      <c r="B1230" s="17" t="n"/>
      <c r="C1230" s="17" t="n"/>
      <c r="D1230" s="18" t="n"/>
      <c r="E1230" s="18" t="n"/>
      <c r="F1230" s="18">
        <f>IF(OR(D1230="",E1230=""),"",ROUND(E1230-D1230,2))</f>
        <v/>
      </c>
      <c r="G1230" s="17">
        <f>IF(F1230="","",IF(ABS(F1230)&lt;0.005,"CONFERE",IF(F1230&lt;0,"FALTA","SOBRA")))</f>
        <v/>
      </c>
      <c r="H1230" s="17" t="n"/>
    </row>
    <row r="1231">
      <c r="A1231" s="26" t="n"/>
      <c r="B1231" s="17" t="n"/>
      <c r="C1231" s="17" t="n"/>
      <c r="D1231" s="18" t="n"/>
      <c r="E1231" s="18" t="n"/>
      <c r="F1231" s="18">
        <f>IF(OR(D1231="",E1231=""),"",ROUND(E1231-D1231,2))</f>
        <v/>
      </c>
      <c r="G1231" s="17">
        <f>IF(F1231="","",IF(ABS(F1231)&lt;0.005,"CONFERE",IF(F1231&lt;0,"FALTA","SOBRA")))</f>
        <v/>
      </c>
      <c r="H1231" s="17" t="n"/>
    </row>
    <row r="1232">
      <c r="A1232" s="26" t="n"/>
      <c r="B1232" s="17" t="n"/>
      <c r="C1232" s="17" t="n"/>
      <c r="D1232" s="18" t="n"/>
      <c r="E1232" s="18" t="n"/>
      <c r="F1232" s="18">
        <f>IF(OR(D1232="",E1232=""),"",ROUND(E1232-D1232,2))</f>
        <v/>
      </c>
      <c r="G1232" s="17">
        <f>IF(F1232="","",IF(ABS(F1232)&lt;0.005,"CONFERE",IF(F1232&lt;0,"FALTA","SOBRA")))</f>
        <v/>
      </c>
      <c r="H1232" s="17" t="n"/>
    </row>
    <row r="1233">
      <c r="A1233" s="26" t="n"/>
      <c r="B1233" s="17" t="n"/>
      <c r="C1233" s="17" t="n"/>
      <c r="D1233" s="18" t="n"/>
      <c r="E1233" s="18" t="n"/>
      <c r="F1233" s="18">
        <f>IF(OR(D1233="",E1233=""),"",ROUND(E1233-D1233,2))</f>
        <v/>
      </c>
      <c r="G1233" s="17">
        <f>IF(F1233="","",IF(ABS(F1233)&lt;0.005,"CONFERE",IF(F1233&lt;0,"FALTA","SOBRA")))</f>
        <v/>
      </c>
      <c r="H1233" s="17" t="n"/>
    </row>
    <row r="1234">
      <c r="A1234" s="26" t="n"/>
      <c r="B1234" s="17" t="n"/>
      <c r="C1234" s="17" t="n"/>
      <c r="D1234" s="18" t="n"/>
      <c r="E1234" s="18" t="n"/>
      <c r="F1234" s="18">
        <f>IF(OR(D1234="",E1234=""),"",ROUND(E1234-D1234,2))</f>
        <v/>
      </c>
      <c r="G1234" s="17">
        <f>IF(F1234="","",IF(ABS(F1234)&lt;0.005,"CONFERE",IF(F1234&lt;0,"FALTA","SOBRA")))</f>
        <v/>
      </c>
      <c r="H1234" s="17" t="n"/>
    </row>
    <row r="1235">
      <c r="A1235" s="26" t="n"/>
      <c r="B1235" s="17" t="n"/>
      <c r="C1235" s="17" t="n"/>
      <c r="D1235" s="18" t="n"/>
      <c r="E1235" s="18" t="n"/>
      <c r="F1235" s="18">
        <f>IF(OR(D1235="",E1235=""),"",ROUND(E1235-D1235,2))</f>
        <v/>
      </c>
      <c r="G1235" s="17">
        <f>IF(F1235="","",IF(ABS(F1235)&lt;0.005,"CONFERE",IF(F1235&lt;0,"FALTA","SOBRA")))</f>
        <v/>
      </c>
      <c r="H1235" s="17" t="n"/>
    </row>
    <row r="1236">
      <c r="A1236" s="26" t="n"/>
      <c r="B1236" s="17" t="n"/>
      <c r="C1236" s="17" t="n"/>
      <c r="D1236" s="18" t="n"/>
      <c r="E1236" s="18" t="n"/>
      <c r="F1236" s="18">
        <f>IF(OR(D1236="",E1236=""),"",ROUND(E1236-D1236,2))</f>
        <v/>
      </c>
      <c r="G1236" s="17">
        <f>IF(F1236="","",IF(ABS(F1236)&lt;0.005,"CONFERE",IF(F1236&lt;0,"FALTA","SOBRA")))</f>
        <v/>
      </c>
      <c r="H1236" s="17" t="n"/>
    </row>
    <row r="1237">
      <c r="A1237" s="26" t="n"/>
      <c r="B1237" s="17" t="n"/>
      <c r="C1237" s="17" t="n"/>
      <c r="D1237" s="18" t="n"/>
      <c r="E1237" s="18" t="n"/>
      <c r="F1237" s="18">
        <f>IF(OR(D1237="",E1237=""),"",ROUND(E1237-D1237,2))</f>
        <v/>
      </c>
      <c r="G1237" s="17">
        <f>IF(F1237="","",IF(ABS(F1237)&lt;0.005,"CONFERE",IF(F1237&lt;0,"FALTA","SOBRA")))</f>
        <v/>
      </c>
      <c r="H1237" s="17" t="n"/>
    </row>
    <row r="1238">
      <c r="A1238" s="26" t="n"/>
      <c r="B1238" s="17" t="n"/>
      <c r="C1238" s="17" t="n"/>
      <c r="D1238" s="18" t="n"/>
      <c r="E1238" s="18" t="n"/>
      <c r="F1238" s="18">
        <f>IF(OR(D1238="",E1238=""),"",ROUND(E1238-D1238,2))</f>
        <v/>
      </c>
      <c r="G1238" s="17">
        <f>IF(F1238="","",IF(ABS(F1238)&lt;0.005,"CONFERE",IF(F1238&lt;0,"FALTA","SOBRA")))</f>
        <v/>
      </c>
      <c r="H1238" s="17" t="n"/>
    </row>
    <row r="1239">
      <c r="A1239" s="26" t="n"/>
      <c r="B1239" s="17" t="n"/>
      <c r="C1239" s="17" t="n"/>
      <c r="D1239" s="18" t="n"/>
      <c r="E1239" s="18" t="n"/>
      <c r="F1239" s="18">
        <f>IF(OR(D1239="",E1239=""),"",ROUND(E1239-D1239,2))</f>
        <v/>
      </c>
      <c r="G1239" s="17">
        <f>IF(F1239="","",IF(ABS(F1239)&lt;0.005,"CONFERE",IF(F1239&lt;0,"FALTA","SOBRA")))</f>
        <v/>
      </c>
      <c r="H1239" s="17" t="n"/>
    </row>
    <row r="1240">
      <c r="A1240" s="26" t="n"/>
      <c r="B1240" s="17" t="n"/>
      <c r="C1240" s="17" t="n"/>
      <c r="D1240" s="18" t="n"/>
      <c r="E1240" s="18" t="n"/>
      <c r="F1240" s="18">
        <f>IF(OR(D1240="",E1240=""),"",ROUND(E1240-D1240,2))</f>
        <v/>
      </c>
      <c r="G1240" s="17">
        <f>IF(F1240="","",IF(ABS(F1240)&lt;0.005,"CONFERE",IF(F1240&lt;0,"FALTA","SOBRA")))</f>
        <v/>
      </c>
      <c r="H1240" s="17" t="n"/>
    </row>
    <row r="1241">
      <c r="A1241" s="26" t="n"/>
      <c r="B1241" s="17" t="n"/>
      <c r="C1241" s="17" t="n"/>
      <c r="D1241" s="18" t="n"/>
      <c r="E1241" s="18" t="n"/>
      <c r="F1241" s="18">
        <f>IF(OR(D1241="",E1241=""),"",ROUND(E1241-D1241,2))</f>
        <v/>
      </c>
      <c r="G1241" s="17">
        <f>IF(F1241="","",IF(ABS(F1241)&lt;0.005,"CONFERE",IF(F1241&lt;0,"FALTA","SOBRA")))</f>
        <v/>
      </c>
      <c r="H1241" s="17" t="n"/>
    </row>
    <row r="1242">
      <c r="A1242" s="26" t="n"/>
      <c r="B1242" s="17" t="n"/>
      <c r="C1242" s="17" t="n"/>
      <c r="D1242" s="18" t="n"/>
      <c r="E1242" s="18" t="n"/>
      <c r="F1242" s="18">
        <f>IF(OR(D1242="",E1242=""),"",ROUND(E1242-D1242,2))</f>
        <v/>
      </c>
      <c r="G1242" s="17">
        <f>IF(F1242="","",IF(ABS(F1242)&lt;0.005,"CONFERE",IF(F1242&lt;0,"FALTA","SOBRA")))</f>
        <v/>
      </c>
      <c r="H1242" s="17" t="n"/>
    </row>
    <row r="1243">
      <c r="A1243" s="26" t="n"/>
      <c r="B1243" s="17" t="n"/>
      <c r="C1243" s="17" t="n"/>
      <c r="D1243" s="18" t="n"/>
      <c r="E1243" s="18" t="n"/>
      <c r="F1243" s="18">
        <f>IF(OR(D1243="",E1243=""),"",ROUND(E1243-D1243,2))</f>
        <v/>
      </c>
      <c r="G1243" s="17">
        <f>IF(F1243="","",IF(ABS(F1243)&lt;0.005,"CONFERE",IF(F1243&lt;0,"FALTA","SOBRA")))</f>
        <v/>
      </c>
      <c r="H1243" s="17" t="n"/>
    </row>
    <row r="1244">
      <c r="A1244" s="26" t="n"/>
      <c r="B1244" s="17" t="n"/>
      <c r="C1244" s="17" t="n"/>
      <c r="D1244" s="18" t="n"/>
      <c r="E1244" s="18" t="n"/>
      <c r="F1244" s="18">
        <f>IF(OR(D1244="",E1244=""),"",ROUND(E1244-D1244,2))</f>
        <v/>
      </c>
      <c r="G1244" s="17">
        <f>IF(F1244="","",IF(ABS(F1244)&lt;0.005,"CONFERE",IF(F1244&lt;0,"FALTA","SOBRA")))</f>
        <v/>
      </c>
      <c r="H1244" s="17" t="n"/>
    </row>
    <row r="1245">
      <c r="A1245" s="26" t="n"/>
      <c r="B1245" s="17" t="n"/>
      <c r="C1245" s="17" t="n"/>
      <c r="D1245" s="18" t="n"/>
      <c r="E1245" s="18" t="n"/>
      <c r="F1245" s="18">
        <f>IF(OR(D1245="",E1245=""),"",ROUND(E1245-D1245,2))</f>
        <v/>
      </c>
      <c r="G1245" s="17">
        <f>IF(F1245="","",IF(ABS(F1245)&lt;0.005,"CONFERE",IF(F1245&lt;0,"FALTA","SOBRA")))</f>
        <v/>
      </c>
      <c r="H1245" s="17" t="n"/>
    </row>
    <row r="1246">
      <c r="A1246" s="26" t="n"/>
      <c r="B1246" s="17" t="n"/>
      <c r="C1246" s="17" t="n"/>
      <c r="D1246" s="18" t="n"/>
      <c r="E1246" s="18" t="n"/>
      <c r="F1246" s="18">
        <f>IF(OR(D1246="",E1246=""),"",ROUND(E1246-D1246,2))</f>
        <v/>
      </c>
      <c r="G1246" s="17">
        <f>IF(F1246="","",IF(ABS(F1246)&lt;0.005,"CONFERE",IF(F1246&lt;0,"FALTA","SOBRA")))</f>
        <v/>
      </c>
      <c r="H1246" s="17" t="n"/>
    </row>
    <row r="1247">
      <c r="A1247" s="26" t="n"/>
      <c r="B1247" s="17" t="n"/>
      <c r="C1247" s="17" t="n"/>
      <c r="D1247" s="18" t="n"/>
      <c r="E1247" s="18" t="n"/>
      <c r="F1247" s="18">
        <f>IF(OR(D1247="",E1247=""),"",ROUND(E1247-D1247,2))</f>
        <v/>
      </c>
      <c r="G1247" s="17">
        <f>IF(F1247="","",IF(ABS(F1247)&lt;0.005,"CONFERE",IF(F1247&lt;0,"FALTA","SOBRA")))</f>
        <v/>
      </c>
      <c r="H1247" s="17" t="n"/>
    </row>
    <row r="1248">
      <c r="A1248" s="26" t="n"/>
      <c r="B1248" s="17" t="n"/>
      <c r="C1248" s="17" t="n"/>
      <c r="D1248" s="18" t="n"/>
      <c r="E1248" s="18" t="n"/>
      <c r="F1248" s="18">
        <f>IF(OR(D1248="",E1248=""),"",ROUND(E1248-D1248,2))</f>
        <v/>
      </c>
      <c r="G1248" s="17">
        <f>IF(F1248="","",IF(ABS(F1248)&lt;0.005,"CONFERE",IF(F1248&lt;0,"FALTA","SOBRA")))</f>
        <v/>
      </c>
      <c r="H1248" s="17" t="n"/>
    </row>
    <row r="1249">
      <c r="A1249" s="26" t="n"/>
      <c r="B1249" s="17" t="n"/>
      <c r="C1249" s="17" t="n"/>
      <c r="D1249" s="18" t="n"/>
      <c r="E1249" s="18" t="n"/>
      <c r="F1249" s="18">
        <f>IF(OR(D1249="",E1249=""),"",ROUND(E1249-D1249,2))</f>
        <v/>
      </c>
      <c r="G1249" s="17">
        <f>IF(F1249="","",IF(ABS(F1249)&lt;0.005,"CONFERE",IF(F1249&lt;0,"FALTA","SOBRA")))</f>
        <v/>
      </c>
      <c r="H1249" s="17" t="n"/>
    </row>
    <row r="1250">
      <c r="A1250" s="26" t="n"/>
      <c r="B1250" s="17" t="n"/>
      <c r="C1250" s="17" t="n"/>
      <c r="D1250" s="18" t="n"/>
      <c r="E1250" s="18" t="n"/>
      <c r="F1250" s="18">
        <f>IF(OR(D1250="",E1250=""),"",ROUND(E1250-D1250,2))</f>
        <v/>
      </c>
      <c r="G1250" s="17">
        <f>IF(F1250="","",IF(ABS(F1250)&lt;0.005,"CONFERE",IF(F1250&lt;0,"FALTA","SOBRA")))</f>
        <v/>
      </c>
      <c r="H1250" s="17" t="n"/>
    </row>
    <row r="1251">
      <c r="A1251" s="26" t="n"/>
      <c r="B1251" s="17" t="n"/>
      <c r="C1251" s="17" t="n"/>
      <c r="D1251" s="18" t="n"/>
      <c r="E1251" s="18" t="n"/>
      <c r="F1251" s="18">
        <f>IF(OR(D1251="",E1251=""),"",ROUND(E1251-D1251,2))</f>
        <v/>
      </c>
      <c r="G1251" s="17">
        <f>IF(F1251="","",IF(ABS(F1251)&lt;0.005,"CONFERE",IF(F1251&lt;0,"FALTA","SOBRA")))</f>
        <v/>
      </c>
      <c r="H1251" s="17" t="n"/>
    </row>
    <row r="1252">
      <c r="A1252" s="26" t="n"/>
      <c r="B1252" s="17" t="n"/>
      <c r="C1252" s="17" t="n"/>
      <c r="D1252" s="18" t="n"/>
      <c r="E1252" s="18" t="n"/>
      <c r="F1252" s="18">
        <f>IF(OR(D1252="",E1252=""),"",ROUND(E1252-D1252,2))</f>
        <v/>
      </c>
      <c r="G1252" s="17">
        <f>IF(F1252="","",IF(ABS(F1252)&lt;0.005,"CONFERE",IF(F1252&lt;0,"FALTA","SOBRA")))</f>
        <v/>
      </c>
      <c r="H1252" s="17" t="n"/>
    </row>
    <row r="1253">
      <c r="A1253" s="26" t="n"/>
      <c r="B1253" s="17" t="n"/>
      <c r="C1253" s="17" t="n"/>
      <c r="D1253" s="18" t="n"/>
      <c r="E1253" s="18" t="n"/>
      <c r="F1253" s="18">
        <f>IF(OR(D1253="",E1253=""),"",ROUND(E1253-D1253,2))</f>
        <v/>
      </c>
      <c r="G1253" s="17">
        <f>IF(F1253="","",IF(ABS(F1253)&lt;0.005,"CONFERE",IF(F1253&lt;0,"FALTA","SOBRA")))</f>
        <v/>
      </c>
      <c r="H1253" s="17" t="n"/>
    </row>
    <row r="1254">
      <c r="A1254" s="26" t="n"/>
      <c r="B1254" s="17" t="n"/>
      <c r="C1254" s="17" t="n"/>
      <c r="D1254" s="18" t="n"/>
      <c r="E1254" s="18" t="n"/>
      <c r="F1254" s="18">
        <f>IF(OR(D1254="",E1254=""),"",ROUND(E1254-D1254,2))</f>
        <v/>
      </c>
      <c r="G1254" s="17">
        <f>IF(F1254="","",IF(ABS(F1254)&lt;0.005,"CONFERE",IF(F1254&lt;0,"FALTA","SOBRA")))</f>
        <v/>
      </c>
      <c r="H1254" s="17" t="n"/>
    </row>
    <row r="1255">
      <c r="A1255" s="26" t="n"/>
      <c r="B1255" s="17" t="n"/>
      <c r="C1255" s="17" t="n"/>
      <c r="D1255" s="18" t="n"/>
      <c r="E1255" s="18" t="n"/>
      <c r="F1255" s="18">
        <f>IF(OR(D1255="",E1255=""),"",ROUND(E1255-D1255,2))</f>
        <v/>
      </c>
      <c r="G1255" s="17">
        <f>IF(F1255="","",IF(ABS(F1255)&lt;0.005,"CONFERE",IF(F1255&lt;0,"FALTA","SOBRA")))</f>
        <v/>
      </c>
      <c r="H1255" s="17" t="n"/>
    </row>
    <row r="1256">
      <c r="A1256" s="26" t="n"/>
      <c r="B1256" s="17" t="n"/>
      <c r="C1256" s="17" t="n"/>
      <c r="D1256" s="18" t="n"/>
      <c r="E1256" s="18" t="n"/>
      <c r="F1256" s="18">
        <f>IF(OR(D1256="",E1256=""),"",ROUND(E1256-D1256,2))</f>
        <v/>
      </c>
      <c r="G1256" s="17">
        <f>IF(F1256="","",IF(ABS(F1256)&lt;0.005,"CONFERE",IF(F1256&lt;0,"FALTA","SOBRA")))</f>
        <v/>
      </c>
      <c r="H1256" s="17" t="n"/>
    </row>
    <row r="1257">
      <c r="A1257" s="26" t="n"/>
      <c r="B1257" s="17" t="n"/>
      <c r="C1257" s="17" t="n"/>
      <c r="D1257" s="18" t="n"/>
      <c r="E1257" s="18" t="n"/>
      <c r="F1257" s="18">
        <f>IF(OR(D1257="",E1257=""),"",ROUND(E1257-D1257,2))</f>
        <v/>
      </c>
      <c r="G1257" s="17">
        <f>IF(F1257="","",IF(ABS(F1257)&lt;0.005,"CONFERE",IF(F1257&lt;0,"FALTA","SOBRA")))</f>
        <v/>
      </c>
      <c r="H1257" s="17" t="n"/>
    </row>
    <row r="1258">
      <c r="A1258" s="26" t="n"/>
      <c r="B1258" s="17" t="n"/>
      <c r="C1258" s="17" t="n"/>
      <c r="D1258" s="18" t="n"/>
      <c r="E1258" s="18" t="n"/>
      <c r="F1258" s="18">
        <f>IF(OR(D1258="",E1258=""),"",ROUND(E1258-D1258,2))</f>
        <v/>
      </c>
      <c r="G1258" s="17">
        <f>IF(F1258="","",IF(ABS(F1258)&lt;0.005,"CONFERE",IF(F1258&lt;0,"FALTA","SOBRA")))</f>
        <v/>
      </c>
      <c r="H1258" s="17" t="n"/>
    </row>
    <row r="1259">
      <c r="A1259" s="26" t="n"/>
      <c r="B1259" s="17" t="n"/>
      <c r="C1259" s="17" t="n"/>
      <c r="D1259" s="18" t="n"/>
      <c r="E1259" s="18" t="n"/>
      <c r="F1259" s="18">
        <f>IF(OR(D1259="",E1259=""),"",ROUND(E1259-D1259,2))</f>
        <v/>
      </c>
      <c r="G1259" s="17">
        <f>IF(F1259="","",IF(ABS(F1259)&lt;0.005,"CONFERE",IF(F1259&lt;0,"FALTA","SOBRA")))</f>
        <v/>
      </c>
      <c r="H1259" s="17" t="n"/>
    </row>
    <row r="1260">
      <c r="A1260" s="26" t="n"/>
      <c r="B1260" s="17" t="n"/>
      <c r="C1260" s="17" t="n"/>
      <c r="D1260" s="18" t="n"/>
      <c r="E1260" s="18" t="n"/>
      <c r="F1260" s="18">
        <f>IF(OR(D1260="",E1260=""),"",ROUND(E1260-D1260,2))</f>
        <v/>
      </c>
      <c r="G1260" s="17">
        <f>IF(F1260="","",IF(ABS(F1260)&lt;0.005,"CONFERE",IF(F1260&lt;0,"FALTA","SOBRA")))</f>
        <v/>
      </c>
      <c r="H1260" s="17" t="n"/>
    </row>
    <row r="1261">
      <c r="A1261" s="26" t="n"/>
      <c r="B1261" s="17" t="n"/>
      <c r="C1261" s="17" t="n"/>
      <c r="D1261" s="18" t="n"/>
      <c r="E1261" s="18" t="n"/>
      <c r="F1261" s="18">
        <f>IF(OR(D1261="",E1261=""),"",ROUND(E1261-D1261,2))</f>
        <v/>
      </c>
      <c r="G1261" s="17">
        <f>IF(F1261="","",IF(ABS(F1261)&lt;0.005,"CONFERE",IF(F1261&lt;0,"FALTA","SOBRA")))</f>
        <v/>
      </c>
      <c r="H1261" s="17" t="n"/>
    </row>
    <row r="1262">
      <c r="A1262" s="26" t="n"/>
      <c r="B1262" s="17" t="n"/>
      <c r="C1262" s="17" t="n"/>
      <c r="D1262" s="18" t="n"/>
      <c r="E1262" s="18" t="n"/>
      <c r="F1262" s="18">
        <f>IF(OR(D1262="",E1262=""),"",ROUND(E1262-D1262,2))</f>
        <v/>
      </c>
      <c r="G1262" s="17">
        <f>IF(F1262="","",IF(ABS(F1262)&lt;0.005,"CONFERE",IF(F1262&lt;0,"FALTA","SOBRA")))</f>
        <v/>
      </c>
      <c r="H1262" s="17" t="n"/>
    </row>
    <row r="1263">
      <c r="A1263" s="26" t="n"/>
      <c r="B1263" s="17" t="n"/>
      <c r="C1263" s="17" t="n"/>
      <c r="D1263" s="18" t="n"/>
      <c r="E1263" s="18" t="n"/>
      <c r="F1263" s="18">
        <f>IF(OR(D1263="",E1263=""),"",ROUND(E1263-D1263,2))</f>
        <v/>
      </c>
      <c r="G1263" s="17">
        <f>IF(F1263="","",IF(ABS(F1263)&lt;0.005,"CONFERE",IF(F1263&lt;0,"FALTA","SOBRA")))</f>
        <v/>
      </c>
      <c r="H1263" s="17" t="n"/>
    </row>
    <row r="1264">
      <c r="A1264" s="26" t="n"/>
      <c r="B1264" s="17" t="n"/>
      <c r="C1264" s="17" t="n"/>
      <c r="D1264" s="18" t="n"/>
      <c r="E1264" s="18" t="n"/>
      <c r="F1264" s="18">
        <f>IF(OR(D1264="",E1264=""),"",ROUND(E1264-D1264,2))</f>
        <v/>
      </c>
      <c r="G1264" s="17">
        <f>IF(F1264="","",IF(ABS(F1264)&lt;0.005,"CONFERE",IF(F1264&lt;0,"FALTA","SOBRA")))</f>
        <v/>
      </c>
      <c r="H1264" s="17" t="n"/>
    </row>
    <row r="1265">
      <c r="A1265" s="26" t="n"/>
      <c r="B1265" s="17" t="n"/>
      <c r="C1265" s="17" t="n"/>
      <c r="D1265" s="18" t="n"/>
      <c r="E1265" s="18" t="n"/>
      <c r="F1265" s="18">
        <f>IF(OR(D1265="",E1265=""),"",ROUND(E1265-D1265,2))</f>
        <v/>
      </c>
      <c r="G1265" s="17">
        <f>IF(F1265="","",IF(ABS(F1265)&lt;0.005,"CONFERE",IF(F1265&lt;0,"FALTA","SOBRA")))</f>
        <v/>
      </c>
      <c r="H1265" s="17" t="n"/>
    </row>
    <row r="1266">
      <c r="A1266" s="26" t="n"/>
      <c r="B1266" s="17" t="n"/>
      <c r="C1266" s="17" t="n"/>
      <c r="D1266" s="18" t="n"/>
      <c r="E1266" s="18" t="n"/>
      <c r="F1266" s="18">
        <f>IF(OR(D1266="",E1266=""),"",ROUND(E1266-D1266,2))</f>
        <v/>
      </c>
      <c r="G1266" s="17">
        <f>IF(F1266="","",IF(ABS(F1266)&lt;0.005,"CONFERE",IF(F1266&lt;0,"FALTA","SOBRA")))</f>
        <v/>
      </c>
      <c r="H1266" s="17" t="n"/>
    </row>
    <row r="1267">
      <c r="A1267" s="26" t="n"/>
      <c r="B1267" s="17" t="n"/>
      <c r="C1267" s="17" t="n"/>
      <c r="D1267" s="18" t="n"/>
      <c r="E1267" s="18" t="n"/>
      <c r="F1267" s="18">
        <f>IF(OR(D1267="",E1267=""),"",ROUND(E1267-D1267,2))</f>
        <v/>
      </c>
      <c r="G1267" s="17">
        <f>IF(F1267="","",IF(ABS(F1267)&lt;0.005,"CONFERE",IF(F1267&lt;0,"FALTA","SOBRA")))</f>
        <v/>
      </c>
      <c r="H1267" s="17" t="n"/>
    </row>
    <row r="1268">
      <c r="A1268" s="26" t="n"/>
      <c r="B1268" s="17" t="n"/>
      <c r="C1268" s="17" t="n"/>
      <c r="D1268" s="18" t="n"/>
      <c r="E1268" s="18" t="n"/>
      <c r="F1268" s="18">
        <f>IF(OR(D1268="",E1268=""),"",ROUND(E1268-D1268,2))</f>
        <v/>
      </c>
      <c r="G1268" s="17">
        <f>IF(F1268="","",IF(ABS(F1268)&lt;0.005,"CONFERE",IF(F1268&lt;0,"FALTA","SOBRA")))</f>
        <v/>
      </c>
      <c r="H1268" s="17" t="n"/>
    </row>
    <row r="1269">
      <c r="A1269" s="26" t="n"/>
      <c r="B1269" s="17" t="n"/>
      <c r="C1269" s="17" t="n"/>
      <c r="D1269" s="18" t="n"/>
      <c r="E1269" s="18" t="n"/>
      <c r="F1269" s="18">
        <f>IF(OR(D1269="",E1269=""),"",ROUND(E1269-D1269,2))</f>
        <v/>
      </c>
      <c r="G1269" s="17">
        <f>IF(F1269="","",IF(ABS(F1269)&lt;0.005,"CONFERE",IF(F1269&lt;0,"FALTA","SOBRA")))</f>
        <v/>
      </c>
      <c r="H1269" s="17" t="n"/>
    </row>
    <row r="1270">
      <c r="A1270" s="26" t="n"/>
      <c r="B1270" s="17" t="n"/>
      <c r="C1270" s="17" t="n"/>
      <c r="D1270" s="18" t="n"/>
      <c r="E1270" s="18" t="n"/>
      <c r="F1270" s="18">
        <f>IF(OR(D1270="",E1270=""),"",ROUND(E1270-D1270,2))</f>
        <v/>
      </c>
      <c r="G1270" s="17">
        <f>IF(F1270="","",IF(ABS(F1270)&lt;0.005,"CONFERE",IF(F1270&lt;0,"FALTA","SOBRA")))</f>
        <v/>
      </c>
      <c r="H1270" s="17" t="n"/>
    </row>
    <row r="1271">
      <c r="A1271" s="26" t="n"/>
      <c r="B1271" s="17" t="n"/>
      <c r="C1271" s="17" t="n"/>
      <c r="D1271" s="18" t="n"/>
      <c r="E1271" s="18" t="n"/>
      <c r="F1271" s="18">
        <f>IF(OR(D1271="",E1271=""),"",ROUND(E1271-D1271,2))</f>
        <v/>
      </c>
      <c r="G1271" s="17">
        <f>IF(F1271="","",IF(ABS(F1271)&lt;0.005,"CONFERE",IF(F1271&lt;0,"FALTA","SOBRA")))</f>
        <v/>
      </c>
      <c r="H1271" s="17" t="n"/>
    </row>
    <row r="1272">
      <c r="A1272" s="26" t="n"/>
      <c r="B1272" s="17" t="n"/>
      <c r="C1272" s="17" t="n"/>
      <c r="D1272" s="18" t="n"/>
      <c r="E1272" s="18" t="n"/>
      <c r="F1272" s="18">
        <f>IF(OR(D1272="",E1272=""),"",ROUND(E1272-D1272,2))</f>
        <v/>
      </c>
      <c r="G1272" s="17">
        <f>IF(F1272="","",IF(ABS(F1272)&lt;0.005,"CONFERE",IF(F1272&lt;0,"FALTA","SOBRA")))</f>
        <v/>
      </c>
      <c r="H1272" s="17" t="n"/>
    </row>
    <row r="1273">
      <c r="A1273" s="26" t="n"/>
      <c r="B1273" s="17" t="n"/>
      <c r="C1273" s="17" t="n"/>
      <c r="D1273" s="18" t="n"/>
      <c r="E1273" s="18" t="n"/>
      <c r="F1273" s="18">
        <f>IF(OR(D1273="",E1273=""),"",ROUND(E1273-D1273,2))</f>
        <v/>
      </c>
      <c r="G1273" s="17">
        <f>IF(F1273="","",IF(ABS(F1273)&lt;0.005,"CONFERE",IF(F1273&lt;0,"FALTA","SOBRA")))</f>
        <v/>
      </c>
      <c r="H1273" s="17" t="n"/>
    </row>
    <row r="1274">
      <c r="A1274" s="26" t="n"/>
      <c r="B1274" s="17" t="n"/>
      <c r="C1274" s="17" t="n"/>
      <c r="D1274" s="18" t="n"/>
      <c r="E1274" s="18" t="n"/>
      <c r="F1274" s="18">
        <f>IF(OR(D1274="",E1274=""),"",ROUND(E1274-D1274,2))</f>
        <v/>
      </c>
      <c r="G1274" s="17">
        <f>IF(F1274="","",IF(ABS(F1274)&lt;0.005,"CONFERE",IF(F1274&lt;0,"FALTA","SOBRA")))</f>
        <v/>
      </c>
      <c r="H1274" s="17" t="n"/>
    </row>
    <row r="1275">
      <c r="A1275" s="26" t="n"/>
      <c r="B1275" s="17" t="n"/>
      <c r="C1275" s="17" t="n"/>
      <c r="D1275" s="18" t="n"/>
      <c r="E1275" s="18" t="n"/>
      <c r="F1275" s="18">
        <f>IF(OR(D1275="",E1275=""),"",ROUND(E1275-D1275,2))</f>
        <v/>
      </c>
      <c r="G1275" s="17">
        <f>IF(F1275="","",IF(ABS(F1275)&lt;0.005,"CONFERE",IF(F1275&lt;0,"FALTA","SOBRA")))</f>
        <v/>
      </c>
      <c r="H1275" s="17" t="n"/>
    </row>
    <row r="1276">
      <c r="A1276" s="26" t="n"/>
      <c r="B1276" s="17" t="n"/>
      <c r="C1276" s="17" t="n"/>
      <c r="D1276" s="18" t="n"/>
      <c r="E1276" s="18" t="n"/>
      <c r="F1276" s="18">
        <f>IF(OR(D1276="",E1276=""),"",ROUND(E1276-D1276,2))</f>
        <v/>
      </c>
      <c r="G1276" s="17">
        <f>IF(F1276="","",IF(ABS(F1276)&lt;0.005,"CONFERE",IF(F1276&lt;0,"FALTA","SOBRA")))</f>
        <v/>
      </c>
      <c r="H1276" s="17" t="n"/>
    </row>
    <row r="1277">
      <c r="A1277" s="26" t="n"/>
      <c r="B1277" s="17" t="n"/>
      <c r="C1277" s="17" t="n"/>
      <c r="D1277" s="18" t="n"/>
      <c r="E1277" s="18" t="n"/>
      <c r="F1277" s="18">
        <f>IF(OR(D1277="",E1277=""),"",ROUND(E1277-D1277,2))</f>
        <v/>
      </c>
      <c r="G1277" s="17">
        <f>IF(F1277="","",IF(ABS(F1277)&lt;0.005,"CONFERE",IF(F1277&lt;0,"FALTA","SOBRA")))</f>
        <v/>
      </c>
      <c r="H1277" s="17" t="n"/>
    </row>
    <row r="1278">
      <c r="A1278" s="26" t="n"/>
      <c r="B1278" s="17" t="n"/>
      <c r="C1278" s="17" t="n"/>
      <c r="D1278" s="18" t="n"/>
      <c r="E1278" s="18" t="n"/>
      <c r="F1278" s="18">
        <f>IF(OR(D1278="",E1278=""),"",ROUND(E1278-D1278,2))</f>
        <v/>
      </c>
      <c r="G1278" s="17">
        <f>IF(F1278="","",IF(ABS(F1278)&lt;0.005,"CONFERE",IF(F1278&lt;0,"FALTA","SOBRA")))</f>
        <v/>
      </c>
      <c r="H1278" s="17" t="n"/>
    </row>
    <row r="1279">
      <c r="A1279" s="26" t="n"/>
      <c r="B1279" s="17" t="n"/>
      <c r="C1279" s="17" t="n"/>
      <c r="D1279" s="18" t="n"/>
      <c r="E1279" s="18" t="n"/>
      <c r="F1279" s="18">
        <f>IF(OR(D1279="",E1279=""),"",ROUND(E1279-D1279,2))</f>
        <v/>
      </c>
      <c r="G1279" s="17">
        <f>IF(F1279="","",IF(ABS(F1279)&lt;0.005,"CONFERE",IF(F1279&lt;0,"FALTA","SOBRA")))</f>
        <v/>
      </c>
      <c r="H1279" s="17" t="n"/>
    </row>
    <row r="1280">
      <c r="A1280" s="26" t="n"/>
      <c r="B1280" s="17" t="n"/>
      <c r="C1280" s="17" t="n"/>
      <c r="D1280" s="18" t="n"/>
      <c r="E1280" s="18" t="n"/>
      <c r="F1280" s="18">
        <f>IF(OR(D1280="",E1280=""),"",ROUND(E1280-D1280,2))</f>
        <v/>
      </c>
      <c r="G1280" s="17">
        <f>IF(F1280="","",IF(ABS(F1280)&lt;0.005,"CONFERE",IF(F1280&lt;0,"FALTA","SOBRA")))</f>
        <v/>
      </c>
      <c r="H1280" s="17" t="n"/>
    </row>
    <row r="1281">
      <c r="A1281" s="26" t="n"/>
      <c r="B1281" s="17" t="n"/>
      <c r="C1281" s="17" t="n"/>
      <c r="D1281" s="18" t="n"/>
      <c r="E1281" s="18" t="n"/>
      <c r="F1281" s="18">
        <f>IF(OR(D1281="",E1281=""),"",ROUND(E1281-D1281,2))</f>
        <v/>
      </c>
      <c r="G1281" s="17">
        <f>IF(F1281="","",IF(ABS(F1281)&lt;0.005,"CONFERE",IF(F1281&lt;0,"FALTA","SOBRA")))</f>
        <v/>
      </c>
      <c r="H1281" s="17" t="n"/>
    </row>
    <row r="1282">
      <c r="A1282" s="26" t="n"/>
      <c r="B1282" s="17" t="n"/>
      <c r="C1282" s="17" t="n"/>
      <c r="D1282" s="18" t="n"/>
      <c r="E1282" s="18" t="n"/>
      <c r="F1282" s="18">
        <f>IF(OR(D1282="",E1282=""),"",ROUND(E1282-D1282,2))</f>
        <v/>
      </c>
      <c r="G1282" s="17">
        <f>IF(F1282="","",IF(ABS(F1282)&lt;0.005,"CONFERE",IF(F1282&lt;0,"FALTA","SOBRA")))</f>
        <v/>
      </c>
      <c r="H1282" s="17" t="n"/>
    </row>
    <row r="1283">
      <c r="A1283" s="26" t="n"/>
      <c r="B1283" s="17" t="n"/>
      <c r="C1283" s="17" t="n"/>
      <c r="D1283" s="18" t="n"/>
      <c r="E1283" s="18" t="n"/>
      <c r="F1283" s="18">
        <f>IF(OR(D1283="",E1283=""),"",ROUND(E1283-D1283,2))</f>
        <v/>
      </c>
      <c r="G1283" s="17">
        <f>IF(F1283="","",IF(ABS(F1283)&lt;0.005,"CONFERE",IF(F1283&lt;0,"FALTA","SOBRA")))</f>
        <v/>
      </c>
      <c r="H1283" s="17" t="n"/>
    </row>
    <row r="1284">
      <c r="A1284" s="26" t="n"/>
      <c r="B1284" s="17" t="n"/>
      <c r="C1284" s="17" t="n"/>
      <c r="D1284" s="18" t="n"/>
      <c r="E1284" s="18" t="n"/>
      <c r="F1284" s="18">
        <f>IF(OR(D1284="",E1284=""),"",ROUND(E1284-D1284,2))</f>
        <v/>
      </c>
      <c r="G1284" s="17">
        <f>IF(F1284="","",IF(ABS(F1284)&lt;0.005,"CONFERE",IF(F1284&lt;0,"FALTA","SOBRA")))</f>
        <v/>
      </c>
      <c r="H1284" s="17" t="n"/>
    </row>
    <row r="1285">
      <c r="A1285" s="26" t="n"/>
      <c r="B1285" s="17" t="n"/>
      <c r="C1285" s="17" t="n"/>
      <c r="D1285" s="18" t="n"/>
      <c r="E1285" s="18" t="n"/>
      <c r="F1285" s="18">
        <f>IF(OR(D1285="",E1285=""),"",ROUND(E1285-D1285,2))</f>
        <v/>
      </c>
      <c r="G1285" s="17">
        <f>IF(F1285="","",IF(ABS(F1285)&lt;0.005,"CONFERE",IF(F1285&lt;0,"FALTA","SOBRA")))</f>
        <v/>
      </c>
      <c r="H1285" s="17" t="n"/>
    </row>
    <row r="1286">
      <c r="A1286" s="26" t="n"/>
      <c r="B1286" s="17" t="n"/>
      <c r="C1286" s="17" t="n"/>
      <c r="D1286" s="18" t="n"/>
      <c r="E1286" s="18" t="n"/>
      <c r="F1286" s="18">
        <f>IF(OR(D1286="",E1286=""),"",ROUND(E1286-D1286,2))</f>
        <v/>
      </c>
      <c r="G1286" s="17">
        <f>IF(F1286="","",IF(ABS(F1286)&lt;0.005,"CONFERE",IF(F1286&lt;0,"FALTA","SOBRA")))</f>
        <v/>
      </c>
      <c r="H1286" s="17" t="n"/>
    </row>
    <row r="1287">
      <c r="A1287" s="26" t="n"/>
      <c r="B1287" s="17" t="n"/>
      <c r="C1287" s="17" t="n"/>
      <c r="D1287" s="18" t="n"/>
      <c r="E1287" s="18" t="n"/>
      <c r="F1287" s="18">
        <f>IF(OR(D1287="",E1287=""),"",ROUND(E1287-D1287,2))</f>
        <v/>
      </c>
      <c r="G1287" s="17">
        <f>IF(F1287="","",IF(ABS(F1287)&lt;0.005,"CONFERE",IF(F1287&lt;0,"FALTA","SOBRA")))</f>
        <v/>
      </c>
      <c r="H1287" s="17" t="n"/>
    </row>
    <row r="1288">
      <c r="A1288" s="26" t="n"/>
      <c r="B1288" s="17" t="n"/>
      <c r="C1288" s="17" t="n"/>
      <c r="D1288" s="18" t="n"/>
      <c r="E1288" s="18" t="n"/>
      <c r="F1288" s="18">
        <f>IF(OR(D1288="",E1288=""),"",ROUND(E1288-D1288,2))</f>
        <v/>
      </c>
      <c r="G1288" s="17">
        <f>IF(F1288="","",IF(ABS(F1288)&lt;0.005,"CONFERE",IF(F1288&lt;0,"FALTA","SOBRA")))</f>
        <v/>
      </c>
      <c r="H1288" s="17" t="n"/>
    </row>
    <row r="1289">
      <c r="A1289" s="26" t="n"/>
      <c r="B1289" s="17" t="n"/>
      <c r="C1289" s="17" t="n"/>
      <c r="D1289" s="18" t="n"/>
      <c r="E1289" s="18" t="n"/>
      <c r="F1289" s="18">
        <f>IF(OR(D1289="",E1289=""),"",ROUND(E1289-D1289,2))</f>
        <v/>
      </c>
      <c r="G1289" s="17">
        <f>IF(F1289="","",IF(ABS(F1289)&lt;0.005,"CONFERE",IF(F1289&lt;0,"FALTA","SOBRA")))</f>
        <v/>
      </c>
      <c r="H1289" s="17" t="n"/>
    </row>
    <row r="1290">
      <c r="A1290" s="26" t="n"/>
      <c r="B1290" s="17" t="n"/>
      <c r="C1290" s="17" t="n"/>
      <c r="D1290" s="18" t="n"/>
      <c r="E1290" s="18" t="n"/>
      <c r="F1290" s="18">
        <f>IF(OR(D1290="",E1290=""),"",ROUND(E1290-D1290,2))</f>
        <v/>
      </c>
      <c r="G1290" s="17">
        <f>IF(F1290="","",IF(ABS(F1290)&lt;0.005,"CONFERE",IF(F1290&lt;0,"FALTA","SOBRA")))</f>
        <v/>
      </c>
      <c r="H1290" s="17" t="n"/>
    </row>
    <row r="1291">
      <c r="A1291" s="26" t="n"/>
      <c r="B1291" s="17" t="n"/>
      <c r="C1291" s="17" t="n"/>
      <c r="D1291" s="18" t="n"/>
      <c r="E1291" s="18" t="n"/>
      <c r="F1291" s="18">
        <f>IF(OR(D1291="",E1291=""),"",ROUND(E1291-D1291,2))</f>
        <v/>
      </c>
      <c r="G1291" s="17">
        <f>IF(F1291="","",IF(ABS(F1291)&lt;0.005,"CONFERE",IF(F1291&lt;0,"FALTA","SOBRA")))</f>
        <v/>
      </c>
      <c r="H1291" s="17" t="n"/>
    </row>
    <row r="1292">
      <c r="A1292" s="26" t="n"/>
      <c r="B1292" s="17" t="n"/>
      <c r="C1292" s="17" t="n"/>
      <c r="D1292" s="18" t="n"/>
      <c r="E1292" s="18" t="n"/>
      <c r="F1292" s="18">
        <f>IF(OR(D1292="",E1292=""),"",ROUND(E1292-D1292,2))</f>
        <v/>
      </c>
      <c r="G1292" s="17">
        <f>IF(F1292="","",IF(ABS(F1292)&lt;0.005,"CONFERE",IF(F1292&lt;0,"FALTA","SOBRA")))</f>
        <v/>
      </c>
      <c r="H1292" s="17" t="n"/>
    </row>
    <row r="1293">
      <c r="A1293" s="26" t="n"/>
      <c r="B1293" s="17" t="n"/>
      <c r="C1293" s="17" t="n"/>
      <c r="D1293" s="18" t="n"/>
      <c r="E1293" s="18" t="n"/>
      <c r="F1293" s="18">
        <f>IF(OR(D1293="",E1293=""),"",ROUND(E1293-D1293,2))</f>
        <v/>
      </c>
      <c r="G1293" s="17">
        <f>IF(F1293="","",IF(ABS(F1293)&lt;0.005,"CONFERE",IF(F1293&lt;0,"FALTA","SOBRA")))</f>
        <v/>
      </c>
      <c r="H1293" s="17" t="n"/>
    </row>
    <row r="1294">
      <c r="A1294" s="26" t="n"/>
      <c r="B1294" s="17" t="n"/>
      <c r="C1294" s="17" t="n"/>
      <c r="D1294" s="18" t="n"/>
      <c r="E1294" s="18" t="n"/>
      <c r="F1294" s="18">
        <f>IF(OR(D1294="",E1294=""),"",ROUND(E1294-D1294,2))</f>
        <v/>
      </c>
      <c r="G1294" s="17">
        <f>IF(F1294="","",IF(ABS(F1294)&lt;0.005,"CONFERE",IF(F1294&lt;0,"FALTA","SOBRA")))</f>
        <v/>
      </c>
      <c r="H1294" s="17" t="n"/>
    </row>
    <row r="1295">
      <c r="A1295" s="26" t="n"/>
      <c r="B1295" s="17" t="n"/>
      <c r="C1295" s="17" t="n"/>
      <c r="D1295" s="18" t="n"/>
      <c r="E1295" s="18" t="n"/>
      <c r="F1295" s="18">
        <f>IF(OR(D1295="",E1295=""),"",ROUND(E1295-D1295,2))</f>
        <v/>
      </c>
      <c r="G1295" s="17">
        <f>IF(F1295="","",IF(ABS(F1295)&lt;0.005,"CONFERE",IF(F1295&lt;0,"FALTA","SOBRA")))</f>
        <v/>
      </c>
      <c r="H1295" s="17" t="n"/>
    </row>
    <row r="1296">
      <c r="A1296" s="26" t="n"/>
      <c r="B1296" s="17" t="n"/>
      <c r="C1296" s="17" t="n"/>
      <c r="D1296" s="18" t="n"/>
      <c r="E1296" s="18" t="n"/>
      <c r="F1296" s="18">
        <f>IF(OR(D1296="",E1296=""),"",ROUND(E1296-D1296,2))</f>
        <v/>
      </c>
      <c r="G1296" s="17">
        <f>IF(F1296="","",IF(ABS(F1296)&lt;0.005,"CONFERE",IF(F1296&lt;0,"FALTA","SOBRA")))</f>
        <v/>
      </c>
      <c r="H1296" s="17" t="n"/>
    </row>
    <row r="1297">
      <c r="A1297" s="26" t="n"/>
      <c r="B1297" s="17" t="n"/>
      <c r="C1297" s="17" t="n"/>
      <c r="D1297" s="18" t="n"/>
      <c r="E1297" s="18" t="n"/>
      <c r="F1297" s="18">
        <f>IF(OR(D1297="",E1297=""),"",ROUND(E1297-D1297,2))</f>
        <v/>
      </c>
      <c r="G1297" s="17">
        <f>IF(F1297="","",IF(ABS(F1297)&lt;0.005,"CONFERE",IF(F1297&lt;0,"FALTA","SOBRA")))</f>
        <v/>
      </c>
      <c r="H1297" s="17" t="n"/>
    </row>
    <row r="1298">
      <c r="A1298" s="26" t="n"/>
      <c r="B1298" s="17" t="n"/>
      <c r="C1298" s="17" t="n"/>
      <c r="D1298" s="18" t="n"/>
      <c r="E1298" s="18" t="n"/>
      <c r="F1298" s="18">
        <f>IF(OR(D1298="",E1298=""),"",ROUND(E1298-D1298,2))</f>
        <v/>
      </c>
      <c r="G1298" s="17">
        <f>IF(F1298="","",IF(ABS(F1298)&lt;0.005,"CONFERE",IF(F1298&lt;0,"FALTA","SOBRA")))</f>
        <v/>
      </c>
      <c r="H1298" s="17" t="n"/>
    </row>
    <row r="1299">
      <c r="A1299" s="26" t="n"/>
      <c r="B1299" s="17" t="n"/>
      <c r="C1299" s="17" t="n"/>
      <c r="D1299" s="18" t="n"/>
      <c r="E1299" s="18" t="n"/>
      <c r="F1299" s="18">
        <f>IF(OR(D1299="",E1299=""),"",ROUND(E1299-D1299,2))</f>
        <v/>
      </c>
      <c r="G1299" s="17">
        <f>IF(F1299="","",IF(ABS(F1299)&lt;0.005,"CONFERE",IF(F1299&lt;0,"FALTA","SOBRA")))</f>
        <v/>
      </c>
      <c r="H1299" s="17" t="n"/>
    </row>
    <row r="1300">
      <c r="A1300" s="26" t="n"/>
      <c r="B1300" s="17" t="n"/>
      <c r="C1300" s="17" t="n"/>
      <c r="D1300" s="18" t="n"/>
      <c r="E1300" s="18" t="n"/>
      <c r="F1300" s="18">
        <f>IF(OR(D1300="",E1300=""),"",ROUND(E1300-D1300,2))</f>
        <v/>
      </c>
      <c r="G1300" s="17">
        <f>IF(F1300="","",IF(ABS(F1300)&lt;0.005,"CONFERE",IF(F1300&lt;0,"FALTA","SOBRA")))</f>
        <v/>
      </c>
      <c r="H1300" s="17" t="n"/>
    </row>
    <row r="1301">
      <c r="A1301" s="26" t="n"/>
      <c r="B1301" s="17" t="n"/>
      <c r="C1301" s="17" t="n"/>
      <c r="D1301" s="18" t="n"/>
      <c r="E1301" s="18" t="n"/>
      <c r="F1301" s="18">
        <f>IF(OR(D1301="",E1301=""),"",ROUND(E1301-D1301,2))</f>
        <v/>
      </c>
      <c r="G1301" s="17">
        <f>IF(F1301="","",IF(ABS(F1301)&lt;0.005,"CONFERE",IF(F1301&lt;0,"FALTA","SOBRA")))</f>
        <v/>
      </c>
      <c r="H1301" s="17" t="n"/>
    </row>
    <row r="1302">
      <c r="A1302" s="26" t="n"/>
      <c r="B1302" s="17" t="n"/>
      <c r="C1302" s="17" t="n"/>
      <c r="D1302" s="18" t="n"/>
      <c r="E1302" s="18" t="n"/>
      <c r="F1302" s="18">
        <f>IF(OR(D1302="",E1302=""),"",ROUND(E1302-D1302,2))</f>
        <v/>
      </c>
      <c r="G1302" s="17">
        <f>IF(F1302="","",IF(ABS(F1302)&lt;0.005,"CONFERE",IF(F1302&lt;0,"FALTA","SOBRA")))</f>
        <v/>
      </c>
      <c r="H1302" s="17" t="n"/>
    </row>
    <row r="1303">
      <c r="A1303" s="26" t="n"/>
      <c r="B1303" s="17" t="n"/>
      <c r="C1303" s="17" t="n"/>
      <c r="D1303" s="18" t="n"/>
      <c r="E1303" s="18" t="n"/>
      <c r="F1303" s="18">
        <f>IF(OR(D1303="",E1303=""),"",ROUND(E1303-D1303,2))</f>
        <v/>
      </c>
      <c r="G1303" s="17">
        <f>IF(F1303="","",IF(ABS(F1303)&lt;0.005,"CONFERE",IF(F1303&lt;0,"FALTA","SOBRA")))</f>
        <v/>
      </c>
      <c r="H1303" s="17" t="n"/>
    </row>
    <row r="1304">
      <c r="A1304" s="26" t="n"/>
      <c r="B1304" s="17" t="n"/>
      <c r="C1304" s="17" t="n"/>
      <c r="D1304" s="18" t="n"/>
      <c r="E1304" s="18" t="n"/>
      <c r="F1304" s="18">
        <f>IF(OR(D1304="",E1304=""),"",ROUND(E1304-D1304,2))</f>
        <v/>
      </c>
      <c r="G1304" s="17">
        <f>IF(F1304="","",IF(ABS(F1304)&lt;0.005,"CONFERE",IF(F1304&lt;0,"FALTA","SOBRA")))</f>
        <v/>
      </c>
      <c r="H1304" s="17" t="n"/>
    </row>
    <row r="1305">
      <c r="A1305" s="26" t="n"/>
      <c r="B1305" s="17" t="n"/>
      <c r="C1305" s="17" t="n"/>
      <c r="D1305" s="18" t="n"/>
      <c r="E1305" s="18" t="n"/>
      <c r="F1305" s="18">
        <f>IF(OR(D1305="",E1305=""),"",ROUND(E1305-D1305,2))</f>
        <v/>
      </c>
      <c r="G1305" s="17">
        <f>IF(F1305="","",IF(ABS(F1305)&lt;0.005,"CONFERE",IF(F1305&lt;0,"FALTA","SOBRA")))</f>
        <v/>
      </c>
      <c r="H1305" s="17" t="n"/>
    </row>
    <row r="1306">
      <c r="A1306" s="26" t="n"/>
      <c r="B1306" s="17" t="n"/>
      <c r="C1306" s="17" t="n"/>
      <c r="D1306" s="18" t="n"/>
      <c r="E1306" s="18" t="n"/>
      <c r="F1306" s="18">
        <f>IF(OR(D1306="",E1306=""),"",ROUND(E1306-D1306,2))</f>
        <v/>
      </c>
      <c r="G1306" s="17">
        <f>IF(F1306="","",IF(ABS(F1306)&lt;0.005,"CONFERE",IF(F1306&lt;0,"FALTA","SOBRA")))</f>
        <v/>
      </c>
      <c r="H1306" s="17" t="n"/>
    </row>
    <row r="1307">
      <c r="A1307" s="26" t="n"/>
      <c r="B1307" s="17" t="n"/>
      <c r="C1307" s="17" t="n"/>
      <c r="D1307" s="18" t="n"/>
      <c r="E1307" s="18" t="n"/>
      <c r="F1307" s="18">
        <f>IF(OR(D1307="",E1307=""),"",ROUND(E1307-D1307,2))</f>
        <v/>
      </c>
      <c r="G1307" s="17">
        <f>IF(F1307="","",IF(ABS(F1307)&lt;0.005,"CONFERE",IF(F1307&lt;0,"FALTA","SOBRA")))</f>
        <v/>
      </c>
      <c r="H1307" s="17" t="n"/>
    </row>
    <row r="1308">
      <c r="A1308" s="26" t="n"/>
      <c r="B1308" s="17" t="n"/>
      <c r="C1308" s="17" t="n"/>
      <c r="D1308" s="18" t="n"/>
      <c r="E1308" s="18" t="n"/>
      <c r="F1308" s="18">
        <f>IF(OR(D1308="",E1308=""),"",ROUND(E1308-D1308,2))</f>
        <v/>
      </c>
      <c r="G1308" s="17">
        <f>IF(F1308="","",IF(ABS(F1308)&lt;0.005,"CONFERE",IF(F1308&lt;0,"FALTA","SOBRA")))</f>
        <v/>
      </c>
      <c r="H1308" s="17" t="n"/>
    </row>
    <row r="1309">
      <c r="A1309" s="26" t="n"/>
      <c r="B1309" s="17" t="n"/>
      <c r="C1309" s="17" t="n"/>
      <c r="D1309" s="18" t="n"/>
      <c r="E1309" s="18" t="n"/>
      <c r="F1309" s="18">
        <f>IF(OR(D1309="",E1309=""),"",ROUND(E1309-D1309,2))</f>
        <v/>
      </c>
      <c r="G1309" s="17">
        <f>IF(F1309="","",IF(ABS(F1309)&lt;0.005,"CONFERE",IF(F1309&lt;0,"FALTA","SOBRA")))</f>
        <v/>
      </c>
      <c r="H1309" s="17" t="n"/>
    </row>
    <row r="1310">
      <c r="A1310" s="26" t="n"/>
      <c r="B1310" s="17" t="n"/>
      <c r="C1310" s="17" t="n"/>
      <c r="D1310" s="18" t="n"/>
      <c r="E1310" s="18" t="n"/>
      <c r="F1310" s="18">
        <f>IF(OR(D1310="",E1310=""),"",ROUND(E1310-D1310,2))</f>
        <v/>
      </c>
      <c r="G1310" s="17">
        <f>IF(F1310="","",IF(ABS(F1310)&lt;0.005,"CONFERE",IF(F1310&lt;0,"FALTA","SOBRA")))</f>
        <v/>
      </c>
      <c r="H1310" s="17" t="n"/>
    </row>
    <row r="1311">
      <c r="A1311" s="26" t="n"/>
      <c r="B1311" s="17" t="n"/>
      <c r="C1311" s="17" t="n"/>
      <c r="D1311" s="18" t="n"/>
      <c r="E1311" s="18" t="n"/>
      <c r="F1311" s="18">
        <f>IF(OR(D1311="",E1311=""),"",ROUND(E1311-D1311,2))</f>
        <v/>
      </c>
      <c r="G1311" s="17">
        <f>IF(F1311="","",IF(ABS(F1311)&lt;0.005,"CONFERE",IF(F1311&lt;0,"FALTA","SOBRA")))</f>
        <v/>
      </c>
      <c r="H1311" s="17" t="n"/>
    </row>
    <row r="1312">
      <c r="A1312" s="26" t="n"/>
      <c r="B1312" s="17" t="n"/>
      <c r="C1312" s="17" t="n"/>
      <c r="D1312" s="18" t="n"/>
      <c r="E1312" s="18" t="n"/>
      <c r="F1312" s="18">
        <f>IF(OR(D1312="",E1312=""),"",ROUND(E1312-D1312,2))</f>
        <v/>
      </c>
      <c r="G1312" s="17">
        <f>IF(F1312="","",IF(ABS(F1312)&lt;0.005,"CONFERE",IF(F1312&lt;0,"FALTA","SOBRA")))</f>
        <v/>
      </c>
      <c r="H1312" s="17" t="n"/>
    </row>
    <row r="1313">
      <c r="A1313" s="26" t="n"/>
      <c r="B1313" s="17" t="n"/>
      <c r="C1313" s="17" t="n"/>
      <c r="D1313" s="18" t="n"/>
      <c r="E1313" s="18" t="n"/>
      <c r="F1313" s="18">
        <f>IF(OR(D1313="",E1313=""),"",ROUND(E1313-D1313,2))</f>
        <v/>
      </c>
      <c r="G1313" s="17">
        <f>IF(F1313="","",IF(ABS(F1313)&lt;0.005,"CONFERE",IF(F1313&lt;0,"FALTA","SOBRA")))</f>
        <v/>
      </c>
      <c r="H1313" s="17" t="n"/>
    </row>
    <row r="1314">
      <c r="A1314" s="26" t="n"/>
      <c r="B1314" s="17" t="n"/>
      <c r="C1314" s="17" t="n"/>
      <c r="D1314" s="18" t="n"/>
      <c r="E1314" s="18" t="n"/>
      <c r="F1314" s="18">
        <f>IF(OR(D1314="",E1314=""),"",ROUND(E1314-D1314,2))</f>
        <v/>
      </c>
      <c r="G1314" s="17">
        <f>IF(F1314="","",IF(ABS(F1314)&lt;0.005,"CONFERE",IF(F1314&lt;0,"FALTA","SOBRA")))</f>
        <v/>
      </c>
      <c r="H1314" s="17" t="n"/>
    </row>
    <row r="1315">
      <c r="A1315" s="26" t="n"/>
      <c r="B1315" s="17" t="n"/>
      <c r="C1315" s="17" t="n"/>
      <c r="D1315" s="18" t="n"/>
      <c r="E1315" s="18" t="n"/>
      <c r="F1315" s="18">
        <f>IF(OR(D1315="",E1315=""),"",ROUND(E1315-D1315,2))</f>
        <v/>
      </c>
      <c r="G1315" s="17">
        <f>IF(F1315="","",IF(ABS(F1315)&lt;0.005,"CONFERE",IF(F1315&lt;0,"FALTA","SOBRA")))</f>
        <v/>
      </c>
      <c r="H1315" s="17" t="n"/>
    </row>
    <row r="1316">
      <c r="A1316" s="26" t="n"/>
      <c r="B1316" s="17" t="n"/>
      <c r="C1316" s="17" t="n"/>
      <c r="D1316" s="18" t="n"/>
      <c r="E1316" s="18" t="n"/>
      <c r="F1316" s="18">
        <f>IF(OR(D1316="",E1316=""),"",ROUND(E1316-D1316,2))</f>
        <v/>
      </c>
      <c r="G1316" s="17">
        <f>IF(F1316="","",IF(ABS(F1316)&lt;0.005,"CONFERE",IF(F1316&lt;0,"FALTA","SOBRA")))</f>
        <v/>
      </c>
      <c r="H1316" s="17" t="n"/>
    </row>
    <row r="1317">
      <c r="A1317" s="26" t="n"/>
      <c r="B1317" s="17" t="n"/>
      <c r="C1317" s="17" t="n"/>
      <c r="D1317" s="18" t="n"/>
      <c r="E1317" s="18" t="n"/>
      <c r="F1317" s="18">
        <f>IF(OR(D1317="",E1317=""),"",ROUND(E1317-D1317,2))</f>
        <v/>
      </c>
      <c r="G1317" s="17">
        <f>IF(F1317="","",IF(ABS(F1317)&lt;0.005,"CONFERE",IF(F1317&lt;0,"FALTA","SOBRA")))</f>
        <v/>
      </c>
      <c r="H1317" s="17" t="n"/>
    </row>
    <row r="1318">
      <c r="A1318" s="26" t="n"/>
      <c r="B1318" s="17" t="n"/>
      <c r="C1318" s="17" t="n"/>
      <c r="D1318" s="18" t="n"/>
      <c r="E1318" s="18" t="n"/>
      <c r="F1318" s="18">
        <f>IF(OR(D1318="",E1318=""),"",ROUND(E1318-D1318,2))</f>
        <v/>
      </c>
      <c r="G1318" s="17">
        <f>IF(F1318="","",IF(ABS(F1318)&lt;0.005,"CONFERE",IF(F1318&lt;0,"FALTA","SOBRA")))</f>
        <v/>
      </c>
      <c r="H1318" s="17" t="n"/>
    </row>
    <row r="1319">
      <c r="A1319" s="26" t="n"/>
      <c r="B1319" s="17" t="n"/>
      <c r="C1319" s="17" t="n"/>
      <c r="D1319" s="18" t="n"/>
      <c r="E1319" s="18" t="n"/>
      <c r="F1319" s="18">
        <f>IF(OR(D1319="",E1319=""),"",ROUND(E1319-D1319,2))</f>
        <v/>
      </c>
      <c r="G1319" s="17">
        <f>IF(F1319="","",IF(ABS(F1319)&lt;0.005,"CONFERE",IF(F1319&lt;0,"FALTA","SOBRA")))</f>
        <v/>
      </c>
      <c r="H1319" s="17" t="n"/>
    </row>
    <row r="1320">
      <c r="A1320" s="26" t="n"/>
      <c r="B1320" s="17" t="n"/>
      <c r="C1320" s="17" t="n"/>
      <c r="D1320" s="18" t="n"/>
      <c r="E1320" s="18" t="n"/>
      <c r="F1320" s="18">
        <f>IF(OR(D1320="",E1320=""),"",ROUND(E1320-D1320,2))</f>
        <v/>
      </c>
      <c r="G1320" s="17">
        <f>IF(F1320="","",IF(ABS(F1320)&lt;0.005,"CONFERE",IF(F1320&lt;0,"FALTA","SOBRA")))</f>
        <v/>
      </c>
      <c r="H1320" s="17" t="n"/>
    </row>
    <row r="1321">
      <c r="A1321" s="26" t="n"/>
      <c r="B1321" s="17" t="n"/>
      <c r="C1321" s="17" t="n"/>
      <c r="D1321" s="18" t="n"/>
      <c r="E1321" s="18" t="n"/>
      <c r="F1321" s="18">
        <f>IF(OR(D1321="",E1321=""),"",ROUND(E1321-D1321,2))</f>
        <v/>
      </c>
      <c r="G1321" s="17">
        <f>IF(F1321="","",IF(ABS(F1321)&lt;0.005,"CONFERE",IF(F1321&lt;0,"FALTA","SOBRA")))</f>
        <v/>
      </c>
      <c r="H1321" s="17" t="n"/>
    </row>
    <row r="1322">
      <c r="A1322" s="26" t="n"/>
      <c r="B1322" s="17" t="n"/>
      <c r="C1322" s="17" t="n"/>
      <c r="D1322" s="18" t="n"/>
      <c r="E1322" s="18" t="n"/>
      <c r="F1322" s="18">
        <f>IF(OR(D1322="",E1322=""),"",ROUND(E1322-D1322,2))</f>
        <v/>
      </c>
      <c r="G1322" s="17">
        <f>IF(F1322="","",IF(ABS(F1322)&lt;0.005,"CONFERE",IF(F1322&lt;0,"FALTA","SOBRA")))</f>
        <v/>
      </c>
      <c r="H1322" s="17" t="n"/>
    </row>
    <row r="1323">
      <c r="A1323" s="26" t="n"/>
      <c r="B1323" s="17" t="n"/>
      <c r="C1323" s="17" t="n"/>
      <c r="D1323" s="18" t="n"/>
      <c r="E1323" s="18" t="n"/>
      <c r="F1323" s="18">
        <f>IF(OR(D1323="",E1323=""),"",ROUND(E1323-D1323,2))</f>
        <v/>
      </c>
      <c r="G1323" s="17">
        <f>IF(F1323="","",IF(ABS(F1323)&lt;0.005,"CONFERE",IF(F1323&lt;0,"FALTA","SOBRA")))</f>
        <v/>
      </c>
      <c r="H1323" s="17" t="n"/>
    </row>
    <row r="1324">
      <c r="A1324" s="26" t="n"/>
      <c r="B1324" s="17" t="n"/>
      <c r="C1324" s="17" t="n"/>
      <c r="D1324" s="18" t="n"/>
      <c r="E1324" s="18" t="n"/>
      <c r="F1324" s="18">
        <f>IF(OR(D1324="",E1324=""),"",ROUND(E1324-D1324,2))</f>
        <v/>
      </c>
      <c r="G1324" s="17">
        <f>IF(F1324="","",IF(ABS(F1324)&lt;0.005,"CONFERE",IF(F1324&lt;0,"FALTA","SOBRA")))</f>
        <v/>
      </c>
      <c r="H1324" s="17" t="n"/>
    </row>
    <row r="1325">
      <c r="A1325" s="26" t="n"/>
      <c r="B1325" s="17" t="n"/>
      <c r="C1325" s="17" t="n"/>
      <c r="D1325" s="18" t="n"/>
      <c r="E1325" s="18" t="n"/>
      <c r="F1325" s="18">
        <f>IF(OR(D1325="",E1325=""),"",ROUND(E1325-D1325,2))</f>
        <v/>
      </c>
      <c r="G1325" s="17">
        <f>IF(F1325="","",IF(ABS(F1325)&lt;0.005,"CONFERE",IF(F1325&lt;0,"FALTA","SOBRA")))</f>
        <v/>
      </c>
      <c r="H1325" s="17" t="n"/>
    </row>
    <row r="1326">
      <c r="A1326" s="26" t="n"/>
      <c r="B1326" s="17" t="n"/>
      <c r="C1326" s="17" t="n"/>
      <c r="D1326" s="18" t="n"/>
      <c r="E1326" s="18" t="n"/>
      <c r="F1326" s="18">
        <f>IF(OR(D1326="",E1326=""),"",ROUND(E1326-D1326,2))</f>
        <v/>
      </c>
      <c r="G1326" s="17">
        <f>IF(F1326="","",IF(ABS(F1326)&lt;0.005,"CONFERE",IF(F1326&lt;0,"FALTA","SOBRA")))</f>
        <v/>
      </c>
      <c r="H1326" s="17" t="n"/>
    </row>
    <row r="1327">
      <c r="A1327" s="26" t="n"/>
      <c r="B1327" s="17" t="n"/>
      <c r="C1327" s="17" t="n"/>
      <c r="D1327" s="18" t="n"/>
      <c r="E1327" s="18" t="n"/>
      <c r="F1327" s="18">
        <f>IF(OR(D1327="",E1327=""),"",ROUND(E1327-D1327,2))</f>
        <v/>
      </c>
      <c r="G1327" s="17">
        <f>IF(F1327="","",IF(ABS(F1327)&lt;0.005,"CONFERE",IF(F1327&lt;0,"FALTA","SOBRA")))</f>
        <v/>
      </c>
      <c r="H1327" s="17" t="n"/>
    </row>
    <row r="1328">
      <c r="A1328" s="26" t="n"/>
      <c r="B1328" s="17" t="n"/>
      <c r="C1328" s="17" t="n"/>
      <c r="D1328" s="18" t="n"/>
      <c r="E1328" s="18" t="n"/>
      <c r="F1328" s="18">
        <f>IF(OR(D1328="",E1328=""),"",ROUND(E1328-D1328,2))</f>
        <v/>
      </c>
      <c r="G1328" s="17">
        <f>IF(F1328="","",IF(ABS(F1328)&lt;0.005,"CONFERE",IF(F1328&lt;0,"FALTA","SOBRA")))</f>
        <v/>
      </c>
      <c r="H1328" s="17" t="n"/>
    </row>
    <row r="1329">
      <c r="A1329" s="26" t="n"/>
      <c r="B1329" s="17" t="n"/>
      <c r="C1329" s="17" t="n"/>
      <c r="D1329" s="18" t="n"/>
      <c r="E1329" s="18" t="n"/>
      <c r="F1329" s="18">
        <f>IF(OR(D1329="",E1329=""),"",ROUND(E1329-D1329,2))</f>
        <v/>
      </c>
      <c r="G1329" s="17">
        <f>IF(F1329="","",IF(ABS(F1329)&lt;0.005,"CONFERE",IF(F1329&lt;0,"FALTA","SOBRA")))</f>
        <v/>
      </c>
      <c r="H1329" s="17" t="n"/>
    </row>
    <row r="1330">
      <c r="A1330" s="26" t="n"/>
      <c r="B1330" s="17" t="n"/>
      <c r="C1330" s="17" t="n"/>
      <c r="D1330" s="18" t="n"/>
      <c r="E1330" s="18" t="n"/>
      <c r="F1330" s="18">
        <f>IF(OR(D1330="",E1330=""),"",ROUND(E1330-D1330,2))</f>
        <v/>
      </c>
      <c r="G1330" s="17">
        <f>IF(F1330="","",IF(ABS(F1330)&lt;0.005,"CONFERE",IF(F1330&lt;0,"FALTA","SOBRA")))</f>
        <v/>
      </c>
      <c r="H1330" s="17" t="n"/>
    </row>
    <row r="1331">
      <c r="A1331" s="26" t="n"/>
      <c r="B1331" s="17" t="n"/>
      <c r="C1331" s="17" t="n"/>
      <c r="D1331" s="18" t="n"/>
      <c r="E1331" s="18" t="n"/>
      <c r="F1331" s="18">
        <f>IF(OR(D1331="",E1331=""),"",ROUND(E1331-D1331,2))</f>
        <v/>
      </c>
      <c r="G1331" s="17">
        <f>IF(F1331="","",IF(ABS(F1331)&lt;0.005,"CONFERE",IF(F1331&lt;0,"FALTA","SOBRA")))</f>
        <v/>
      </c>
      <c r="H1331" s="17" t="n"/>
    </row>
    <row r="1332">
      <c r="A1332" s="26" t="n"/>
      <c r="B1332" s="17" t="n"/>
      <c r="C1332" s="17" t="n"/>
      <c r="D1332" s="18" t="n"/>
      <c r="E1332" s="18" t="n"/>
      <c r="F1332" s="18">
        <f>IF(OR(D1332="",E1332=""),"",ROUND(E1332-D1332,2))</f>
        <v/>
      </c>
      <c r="G1332" s="17">
        <f>IF(F1332="","",IF(ABS(F1332)&lt;0.005,"CONFERE",IF(F1332&lt;0,"FALTA","SOBRA")))</f>
        <v/>
      </c>
      <c r="H1332" s="17" t="n"/>
    </row>
    <row r="1333">
      <c r="A1333" s="26" t="n"/>
      <c r="B1333" s="17" t="n"/>
      <c r="C1333" s="17" t="n"/>
      <c r="D1333" s="18" t="n"/>
      <c r="E1333" s="18" t="n"/>
      <c r="F1333" s="18">
        <f>IF(OR(D1333="",E1333=""),"",ROUND(E1333-D1333,2))</f>
        <v/>
      </c>
      <c r="G1333" s="17">
        <f>IF(F1333="","",IF(ABS(F1333)&lt;0.005,"CONFERE",IF(F1333&lt;0,"FALTA","SOBRA")))</f>
        <v/>
      </c>
      <c r="H1333" s="17" t="n"/>
    </row>
    <row r="1334">
      <c r="A1334" s="26" t="n"/>
      <c r="B1334" s="17" t="n"/>
      <c r="C1334" s="17" t="n"/>
      <c r="D1334" s="18" t="n"/>
      <c r="E1334" s="18" t="n"/>
      <c r="F1334" s="18">
        <f>IF(OR(D1334="",E1334=""),"",ROUND(E1334-D1334,2))</f>
        <v/>
      </c>
      <c r="G1334" s="17">
        <f>IF(F1334="","",IF(ABS(F1334)&lt;0.005,"CONFERE",IF(F1334&lt;0,"FALTA","SOBRA")))</f>
        <v/>
      </c>
      <c r="H1334" s="17" t="n"/>
    </row>
    <row r="1335">
      <c r="A1335" s="26" t="n"/>
      <c r="B1335" s="17" t="n"/>
      <c r="C1335" s="17" t="n"/>
      <c r="D1335" s="18" t="n"/>
      <c r="E1335" s="18" t="n"/>
      <c r="F1335" s="18">
        <f>IF(OR(D1335="",E1335=""),"",ROUND(E1335-D1335,2))</f>
        <v/>
      </c>
      <c r="G1335" s="17">
        <f>IF(F1335="","",IF(ABS(F1335)&lt;0.005,"CONFERE",IF(F1335&lt;0,"FALTA","SOBRA")))</f>
        <v/>
      </c>
      <c r="H1335" s="17" t="n"/>
    </row>
    <row r="1336">
      <c r="A1336" s="26" t="n"/>
      <c r="B1336" s="17" t="n"/>
      <c r="C1336" s="17" t="n"/>
      <c r="D1336" s="18" t="n"/>
      <c r="E1336" s="18" t="n"/>
      <c r="F1336" s="18">
        <f>IF(OR(D1336="",E1336=""),"",ROUND(E1336-D1336,2))</f>
        <v/>
      </c>
      <c r="G1336" s="17">
        <f>IF(F1336="","",IF(ABS(F1336)&lt;0.005,"CONFERE",IF(F1336&lt;0,"FALTA","SOBRA")))</f>
        <v/>
      </c>
      <c r="H1336" s="17" t="n"/>
    </row>
    <row r="1337">
      <c r="A1337" s="26" t="n"/>
      <c r="B1337" s="17" t="n"/>
      <c r="C1337" s="17" t="n"/>
      <c r="D1337" s="18" t="n"/>
      <c r="E1337" s="18" t="n"/>
      <c r="F1337" s="18">
        <f>IF(OR(D1337="",E1337=""),"",ROUND(E1337-D1337,2))</f>
        <v/>
      </c>
      <c r="G1337" s="17">
        <f>IF(F1337="","",IF(ABS(F1337)&lt;0.005,"CONFERE",IF(F1337&lt;0,"FALTA","SOBRA")))</f>
        <v/>
      </c>
      <c r="H1337" s="17" t="n"/>
    </row>
    <row r="1338">
      <c r="A1338" s="26" t="n"/>
      <c r="B1338" s="17" t="n"/>
      <c r="C1338" s="17" t="n"/>
      <c r="D1338" s="18" t="n"/>
      <c r="E1338" s="18" t="n"/>
      <c r="F1338" s="18">
        <f>IF(OR(D1338="",E1338=""),"",ROUND(E1338-D1338,2))</f>
        <v/>
      </c>
      <c r="G1338" s="17">
        <f>IF(F1338="","",IF(ABS(F1338)&lt;0.005,"CONFERE",IF(F1338&lt;0,"FALTA","SOBRA")))</f>
        <v/>
      </c>
      <c r="H1338" s="17" t="n"/>
    </row>
    <row r="1339">
      <c r="A1339" s="26" t="n"/>
      <c r="B1339" s="17" t="n"/>
      <c r="C1339" s="17" t="n"/>
      <c r="D1339" s="18" t="n"/>
      <c r="E1339" s="18" t="n"/>
      <c r="F1339" s="18">
        <f>IF(OR(D1339="",E1339=""),"",ROUND(E1339-D1339,2))</f>
        <v/>
      </c>
      <c r="G1339" s="17">
        <f>IF(F1339="","",IF(ABS(F1339)&lt;0.005,"CONFERE",IF(F1339&lt;0,"FALTA","SOBRA")))</f>
        <v/>
      </c>
      <c r="H1339" s="17" t="n"/>
    </row>
    <row r="1340">
      <c r="A1340" s="26" t="n"/>
      <c r="B1340" s="17" t="n"/>
      <c r="C1340" s="17" t="n"/>
      <c r="D1340" s="18" t="n"/>
      <c r="E1340" s="18" t="n"/>
      <c r="F1340" s="18">
        <f>IF(OR(D1340="",E1340=""),"",ROUND(E1340-D1340,2))</f>
        <v/>
      </c>
      <c r="G1340" s="17">
        <f>IF(F1340="","",IF(ABS(F1340)&lt;0.005,"CONFERE",IF(F1340&lt;0,"FALTA","SOBRA")))</f>
        <v/>
      </c>
      <c r="H1340" s="17" t="n"/>
    </row>
    <row r="1341">
      <c r="A1341" s="26" t="n"/>
      <c r="B1341" s="17" t="n"/>
      <c r="C1341" s="17" t="n"/>
      <c r="D1341" s="18" t="n"/>
      <c r="E1341" s="18" t="n"/>
      <c r="F1341" s="18">
        <f>IF(OR(D1341="",E1341=""),"",ROUND(E1341-D1341,2))</f>
        <v/>
      </c>
      <c r="G1341" s="17">
        <f>IF(F1341="","",IF(ABS(F1341)&lt;0.005,"CONFERE",IF(F1341&lt;0,"FALTA","SOBRA")))</f>
        <v/>
      </c>
      <c r="H1341" s="17" t="n"/>
    </row>
    <row r="1342">
      <c r="A1342" s="26" t="n"/>
      <c r="B1342" s="17" t="n"/>
      <c r="C1342" s="17" t="n"/>
      <c r="D1342" s="18" t="n"/>
      <c r="E1342" s="18" t="n"/>
      <c r="F1342" s="18">
        <f>IF(OR(D1342="",E1342=""),"",ROUND(E1342-D1342,2))</f>
        <v/>
      </c>
      <c r="G1342" s="17">
        <f>IF(F1342="","",IF(ABS(F1342)&lt;0.005,"CONFERE",IF(F1342&lt;0,"FALTA","SOBRA")))</f>
        <v/>
      </c>
      <c r="H1342" s="17" t="n"/>
    </row>
    <row r="1343">
      <c r="A1343" s="26" t="n"/>
      <c r="B1343" s="17" t="n"/>
      <c r="C1343" s="17" t="n"/>
      <c r="D1343" s="18" t="n"/>
      <c r="E1343" s="18" t="n"/>
      <c r="F1343" s="18">
        <f>IF(OR(D1343="",E1343=""),"",ROUND(E1343-D1343,2))</f>
        <v/>
      </c>
      <c r="G1343" s="17">
        <f>IF(F1343="","",IF(ABS(F1343)&lt;0.005,"CONFERE",IF(F1343&lt;0,"FALTA","SOBRA")))</f>
        <v/>
      </c>
      <c r="H1343" s="17" t="n"/>
    </row>
    <row r="1344">
      <c r="A1344" s="26" t="n"/>
      <c r="B1344" s="17" t="n"/>
      <c r="C1344" s="17" t="n"/>
      <c r="D1344" s="18" t="n"/>
      <c r="E1344" s="18" t="n"/>
      <c r="F1344" s="18">
        <f>IF(OR(D1344="",E1344=""),"",ROUND(E1344-D1344,2))</f>
        <v/>
      </c>
      <c r="G1344" s="17">
        <f>IF(F1344="","",IF(ABS(F1344)&lt;0.005,"CONFERE",IF(F1344&lt;0,"FALTA","SOBRA")))</f>
        <v/>
      </c>
      <c r="H1344" s="17" t="n"/>
    </row>
    <row r="1345">
      <c r="A1345" s="26" t="n"/>
      <c r="B1345" s="17" t="n"/>
      <c r="C1345" s="17" t="n"/>
      <c r="D1345" s="18" t="n"/>
      <c r="E1345" s="18" t="n"/>
      <c r="F1345" s="18">
        <f>IF(OR(D1345="",E1345=""),"",ROUND(E1345-D1345,2))</f>
        <v/>
      </c>
      <c r="G1345" s="17">
        <f>IF(F1345="","",IF(ABS(F1345)&lt;0.005,"CONFERE",IF(F1345&lt;0,"FALTA","SOBRA")))</f>
        <v/>
      </c>
      <c r="H1345" s="17" t="n"/>
    </row>
    <row r="1346">
      <c r="A1346" s="26" t="n"/>
      <c r="B1346" s="17" t="n"/>
      <c r="C1346" s="17" t="n"/>
      <c r="D1346" s="18" t="n"/>
      <c r="E1346" s="18" t="n"/>
      <c r="F1346" s="18">
        <f>IF(OR(D1346="",E1346=""),"",ROUND(E1346-D1346,2))</f>
        <v/>
      </c>
      <c r="G1346" s="17">
        <f>IF(F1346="","",IF(ABS(F1346)&lt;0.005,"CONFERE",IF(F1346&lt;0,"FALTA","SOBRA")))</f>
        <v/>
      </c>
      <c r="H1346" s="17" t="n"/>
    </row>
    <row r="1347">
      <c r="A1347" s="26" t="n"/>
      <c r="B1347" s="17" t="n"/>
      <c r="C1347" s="17" t="n"/>
      <c r="D1347" s="18" t="n"/>
      <c r="E1347" s="18" t="n"/>
      <c r="F1347" s="18">
        <f>IF(OR(D1347="",E1347=""),"",ROUND(E1347-D1347,2))</f>
        <v/>
      </c>
      <c r="G1347" s="17">
        <f>IF(F1347="","",IF(ABS(F1347)&lt;0.005,"CONFERE",IF(F1347&lt;0,"FALTA","SOBRA")))</f>
        <v/>
      </c>
      <c r="H1347" s="17" t="n"/>
    </row>
    <row r="1348">
      <c r="A1348" s="26" t="n"/>
      <c r="B1348" s="17" t="n"/>
      <c r="C1348" s="17" t="n"/>
      <c r="D1348" s="18" t="n"/>
      <c r="E1348" s="18" t="n"/>
      <c r="F1348" s="18">
        <f>IF(OR(D1348="",E1348=""),"",ROUND(E1348-D1348,2))</f>
        <v/>
      </c>
      <c r="G1348" s="17">
        <f>IF(F1348="","",IF(ABS(F1348)&lt;0.005,"CONFERE",IF(F1348&lt;0,"FALTA","SOBRA")))</f>
        <v/>
      </c>
      <c r="H1348" s="17" t="n"/>
    </row>
    <row r="1349">
      <c r="A1349" s="26" t="n"/>
      <c r="B1349" s="17" t="n"/>
      <c r="C1349" s="17" t="n"/>
      <c r="D1349" s="18" t="n"/>
      <c r="E1349" s="18" t="n"/>
      <c r="F1349" s="18">
        <f>IF(OR(D1349="",E1349=""),"",ROUND(E1349-D1349,2))</f>
        <v/>
      </c>
      <c r="G1349" s="17">
        <f>IF(F1349="","",IF(ABS(F1349)&lt;0.005,"CONFERE",IF(F1349&lt;0,"FALTA","SOBRA")))</f>
        <v/>
      </c>
      <c r="H1349" s="17" t="n"/>
    </row>
    <row r="1350">
      <c r="A1350" s="26" t="n"/>
      <c r="B1350" s="17" t="n"/>
      <c r="C1350" s="17" t="n"/>
      <c r="D1350" s="18" t="n"/>
      <c r="E1350" s="18" t="n"/>
      <c r="F1350" s="18">
        <f>IF(OR(D1350="",E1350=""),"",ROUND(E1350-D1350,2))</f>
        <v/>
      </c>
      <c r="G1350" s="17">
        <f>IF(F1350="","",IF(ABS(F1350)&lt;0.005,"CONFERE",IF(F1350&lt;0,"FALTA","SOBRA")))</f>
        <v/>
      </c>
      <c r="H1350" s="17" t="n"/>
    </row>
    <row r="1351">
      <c r="A1351" s="26" t="n"/>
      <c r="B1351" s="17" t="n"/>
      <c r="C1351" s="17" t="n"/>
      <c r="D1351" s="18" t="n"/>
      <c r="E1351" s="18" t="n"/>
      <c r="F1351" s="18">
        <f>IF(OR(D1351="",E1351=""),"",ROUND(E1351-D1351,2))</f>
        <v/>
      </c>
      <c r="G1351" s="17">
        <f>IF(F1351="","",IF(ABS(F1351)&lt;0.005,"CONFERE",IF(F1351&lt;0,"FALTA","SOBRA")))</f>
        <v/>
      </c>
      <c r="H1351" s="17" t="n"/>
    </row>
    <row r="1352">
      <c r="A1352" s="26" t="n"/>
      <c r="B1352" s="17" t="n"/>
      <c r="C1352" s="17" t="n"/>
      <c r="D1352" s="18" t="n"/>
      <c r="E1352" s="18" t="n"/>
      <c r="F1352" s="18">
        <f>IF(OR(D1352="",E1352=""),"",ROUND(E1352-D1352,2))</f>
        <v/>
      </c>
      <c r="G1352" s="17">
        <f>IF(F1352="","",IF(ABS(F1352)&lt;0.005,"CONFERE",IF(F1352&lt;0,"FALTA","SOBRA")))</f>
        <v/>
      </c>
      <c r="H1352" s="17" t="n"/>
    </row>
    <row r="1353">
      <c r="A1353" s="26" t="n"/>
      <c r="B1353" s="17" t="n"/>
      <c r="C1353" s="17" t="n"/>
      <c r="D1353" s="18" t="n"/>
      <c r="E1353" s="18" t="n"/>
      <c r="F1353" s="18">
        <f>IF(OR(D1353="",E1353=""),"",ROUND(E1353-D1353,2))</f>
        <v/>
      </c>
      <c r="G1353" s="17">
        <f>IF(F1353="","",IF(ABS(F1353)&lt;0.005,"CONFERE",IF(F1353&lt;0,"FALTA","SOBRA")))</f>
        <v/>
      </c>
      <c r="H1353" s="17" t="n"/>
    </row>
    <row r="1354">
      <c r="A1354" s="26" t="n"/>
      <c r="B1354" s="17" t="n"/>
      <c r="C1354" s="17" t="n"/>
      <c r="D1354" s="18" t="n"/>
      <c r="E1354" s="18" t="n"/>
      <c r="F1354" s="18">
        <f>IF(OR(D1354="",E1354=""),"",ROUND(E1354-D1354,2))</f>
        <v/>
      </c>
      <c r="G1354" s="17">
        <f>IF(F1354="","",IF(ABS(F1354)&lt;0.005,"CONFERE",IF(F1354&lt;0,"FALTA","SOBRA")))</f>
        <v/>
      </c>
      <c r="H1354" s="17" t="n"/>
    </row>
    <row r="1355">
      <c r="A1355" s="26" t="n"/>
      <c r="B1355" s="17" t="n"/>
      <c r="C1355" s="17" t="n"/>
      <c r="D1355" s="18" t="n"/>
      <c r="E1355" s="18" t="n"/>
      <c r="F1355" s="18">
        <f>IF(OR(D1355="",E1355=""),"",ROUND(E1355-D1355,2))</f>
        <v/>
      </c>
      <c r="G1355" s="17">
        <f>IF(F1355="","",IF(ABS(F1355)&lt;0.005,"CONFERE",IF(F1355&lt;0,"FALTA","SOBRA")))</f>
        <v/>
      </c>
      <c r="H1355" s="17" t="n"/>
    </row>
    <row r="1356">
      <c r="A1356" s="26" t="n"/>
      <c r="B1356" s="17" t="n"/>
      <c r="C1356" s="17" t="n"/>
      <c r="D1356" s="18" t="n"/>
      <c r="E1356" s="18" t="n"/>
      <c r="F1356" s="18">
        <f>IF(OR(D1356="",E1356=""),"",ROUND(E1356-D1356,2))</f>
        <v/>
      </c>
      <c r="G1356" s="17">
        <f>IF(F1356="","",IF(ABS(F1356)&lt;0.005,"CONFERE",IF(F1356&lt;0,"FALTA","SOBRA")))</f>
        <v/>
      </c>
      <c r="H1356" s="17" t="n"/>
    </row>
    <row r="1357">
      <c r="A1357" s="26" t="n"/>
      <c r="B1357" s="17" t="n"/>
      <c r="C1357" s="17" t="n"/>
      <c r="D1357" s="18" t="n"/>
      <c r="E1357" s="18" t="n"/>
      <c r="F1357" s="18">
        <f>IF(OR(D1357="",E1357=""),"",ROUND(E1357-D1357,2))</f>
        <v/>
      </c>
      <c r="G1357" s="17">
        <f>IF(F1357="","",IF(ABS(F1357)&lt;0.005,"CONFERE",IF(F1357&lt;0,"FALTA","SOBRA")))</f>
        <v/>
      </c>
      <c r="H1357" s="17" t="n"/>
    </row>
    <row r="1358">
      <c r="A1358" s="26" t="n"/>
      <c r="B1358" s="17" t="n"/>
      <c r="C1358" s="17" t="n"/>
      <c r="D1358" s="18" t="n"/>
      <c r="E1358" s="18" t="n"/>
      <c r="F1358" s="18">
        <f>IF(OR(D1358="",E1358=""),"",ROUND(E1358-D1358,2))</f>
        <v/>
      </c>
      <c r="G1358" s="17">
        <f>IF(F1358="","",IF(ABS(F1358)&lt;0.005,"CONFERE",IF(F1358&lt;0,"FALTA","SOBRA")))</f>
        <v/>
      </c>
      <c r="H1358" s="17" t="n"/>
    </row>
    <row r="1359">
      <c r="A1359" s="26" t="n"/>
      <c r="B1359" s="17" t="n"/>
      <c r="C1359" s="17" t="n"/>
      <c r="D1359" s="18" t="n"/>
      <c r="E1359" s="18" t="n"/>
      <c r="F1359" s="18">
        <f>IF(OR(D1359="",E1359=""),"",ROUND(E1359-D1359,2))</f>
        <v/>
      </c>
      <c r="G1359" s="17">
        <f>IF(F1359="","",IF(ABS(F1359)&lt;0.005,"CONFERE",IF(F1359&lt;0,"FALTA","SOBRA")))</f>
        <v/>
      </c>
      <c r="H1359" s="17" t="n"/>
    </row>
    <row r="1360">
      <c r="A1360" s="26" t="n"/>
      <c r="B1360" s="17" t="n"/>
      <c r="C1360" s="17" t="n"/>
      <c r="D1360" s="18" t="n"/>
      <c r="E1360" s="18" t="n"/>
      <c r="F1360" s="18">
        <f>IF(OR(D1360="",E1360=""),"",ROUND(E1360-D1360,2))</f>
        <v/>
      </c>
      <c r="G1360" s="17">
        <f>IF(F1360="","",IF(ABS(F1360)&lt;0.005,"CONFERE",IF(F1360&lt;0,"FALTA","SOBRA")))</f>
        <v/>
      </c>
      <c r="H1360" s="17" t="n"/>
    </row>
    <row r="1361">
      <c r="A1361" s="26" t="n"/>
      <c r="B1361" s="17" t="n"/>
      <c r="C1361" s="17" t="n"/>
      <c r="D1361" s="18" t="n"/>
      <c r="E1361" s="18" t="n"/>
      <c r="F1361" s="18">
        <f>IF(OR(D1361="",E1361=""),"",ROUND(E1361-D1361,2))</f>
        <v/>
      </c>
      <c r="G1361" s="17">
        <f>IF(F1361="","",IF(ABS(F1361)&lt;0.005,"CONFERE",IF(F1361&lt;0,"FALTA","SOBRA")))</f>
        <v/>
      </c>
      <c r="H1361" s="17" t="n"/>
    </row>
    <row r="1362">
      <c r="A1362" s="26" t="n"/>
      <c r="B1362" s="17" t="n"/>
      <c r="C1362" s="17" t="n"/>
      <c r="D1362" s="18" t="n"/>
      <c r="E1362" s="18" t="n"/>
      <c r="F1362" s="18">
        <f>IF(OR(D1362="",E1362=""),"",ROUND(E1362-D1362,2))</f>
        <v/>
      </c>
      <c r="G1362" s="17">
        <f>IF(F1362="","",IF(ABS(F1362)&lt;0.005,"CONFERE",IF(F1362&lt;0,"FALTA","SOBRA")))</f>
        <v/>
      </c>
      <c r="H1362" s="17" t="n"/>
    </row>
    <row r="1363">
      <c r="A1363" s="26" t="n"/>
      <c r="B1363" s="17" t="n"/>
      <c r="C1363" s="17" t="n"/>
      <c r="D1363" s="18" t="n"/>
      <c r="E1363" s="18" t="n"/>
      <c r="F1363" s="18">
        <f>IF(OR(D1363="",E1363=""),"",ROUND(E1363-D1363,2))</f>
        <v/>
      </c>
      <c r="G1363" s="17">
        <f>IF(F1363="","",IF(ABS(F1363)&lt;0.005,"CONFERE",IF(F1363&lt;0,"FALTA","SOBRA")))</f>
        <v/>
      </c>
      <c r="H1363" s="17" t="n"/>
    </row>
    <row r="1364">
      <c r="A1364" s="26" t="n"/>
      <c r="B1364" s="17" t="n"/>
      <c r="C1364" s="17" t="n"/>
      <c r="D1364" s="18" t="n"/>
      <c r="E1364" s="18" t="n"/>
      <c r="F1364" s="18">
        <f>IF(OR(D1364="",E1364=""),"",ROUND(E1364-D1364,2))</f>
        <v/>
      </c>
      <c r="G1364" s="17">
        <f>IF(F1364="","",IF(ABS(F1364)&lt;0.005,"CONFERE",IF(F1364&lt;0,"FALTA","SOBRA")))</f>
        <v/>
      </c>
      <c r="H1364" s="17" t="n"/>
    </row>
    <row r="1365">
      <c r="A1365" s="26" t="n"/>
      <c r="B1365" s="17" t="n"/>
      <c r="C1365" s="17" t="n"/>
      <c r="D1365" s="18" t="n"/>
      <c r="E1365" s="18" t="n"/>
      <c r="F1365" s="18">
        <f>IF(OR(D1365="",E1365=""),"",ROUND(E1365-D1365,2))</f>
        <v/>
      </c>
      <c r="G1365" s="17">
        <f>IF(F1365="","",IF(ABS(F1365)&lt;0.005,"CONFERE",IF(F1365&lt;0,"FALTA","SOBRA")))</f>
        <v/>
      </c>
      <c r="H1365" s="17" t="n"/>
    </row>
    <row r="1366">
      <c r="A1366" s="26" t="n"/>
      <c r="B1366" s="17" t="n"/>
      <c r="C1366" s="17" t="n"/>
      <c r="D1366" s="18" t="n"/>
      <c r="E1366" s="18" t="n"/>
      <c r="F1366" s="18">
        <f>IF(OR(D1366="",E1366=""),"",ROUND(E1366-D1366,2))</f>
        <v/>
      </c>
      <c r="G1366" s="17">
        <f>IF(F1366="","",IF(ABS(F1366)&lt;0.005,"CONFERE",IF(F1366&lt;0,"FALTA","SOBRA")))</f>
        <v/>
      </c>
      <c r="H1366" s="17" t="n"/>
    </row>
    <row r="1367">
      <c r="A1367" s="26" t="n"/>
      <c r="B1367" s="17" t="n"/>
      <c r="C1367" s="17" t="n"/>
      <c r="D1367" s="18" t="n"/>
      <c r="E1367" s="18" t="n"/>
      <c r="F1367" s="18">
        <f>IF(OR(D1367="",E1367=""),"",ROUND(E1367-D1367,2))</f>
        <v/>
      </c>
      <c r="G1367" s="17">
        <f>IF(F1367="","",IF(ABS(F1367)&lt;0.005,"CONFERE",IF(F1367&lt;0,"FALTA","SOBRA")))</f>
        <v/>
      </c>
      <c r="H1367" s="17" t="n"/>
    </row>
    <row r="1368">
      <c r="A1368" s="26" t="n"/>
      <c r="B1368" s="17" t="n"/>
      <c r="C1368" s="17" t="n"/>
      <c r="D1368" s="18" t="n"/>
      <c r="E1368" s="18" t="n"/>
      <c r="F1368" s="18">
        <f>IF(OR(D1368="",E1368=""),"",ROUND(E1368-D1368,2))</f>
        <v/>
      </c>
      <c r="G1368" s="17">
        <f>IF(F1368="","",IF(ABS(F1368)&lt;0.005,"CONFERE",IF(F1368&lt;0,"FALTA","SOBRA")))</f>
        <v/>
      </c>
      <c r="H1368" s="17" t="n"/>
    </row>
    <row r="1369">
      <c r="A1369" s="26" t="n"/>
      <c r="B1369" s="17" t="n"/>
      <c r="C1369" s="17" t="n"/>
      <c r="D1369" s="18" t="n"/>
      <c r="E1369" s="18" t="n"/>
      <c r="F1369" s="18">
        <f>IF(OR(D1369="",E1369=""),"",ROUND(E1369-D1369,2))</f>
        <v/>
      </c>
      <c r="G1369" s="17">
        <f>IF(F1369="","",IF(ABS(F1369)&lt;0.005,"CONFERE",IF(F1369&lt;0,"FALTA","SOBRA")))</f>
        <v/>
      </c>
      <c r="H1369" s="17" t="n"/>
    </row>
    <row r="1370">
      <c r="A1370" s="26" t="n"/>
      <c r="B1370" s="17" t="n"/>
      <c r="C1370" s="17" t="n"/>
      <c r="D1370" s="18" t="n"/>
      <c r="E1370" s="18" t="n"/>
      <c r="F1370" s="18">
        <f>IF(OR(D1370="",E1370=""),"",ROUND(E1370-D1370,2))</f>
        <v/>
      </c>
      <c r="G1370" s="17">
        <f>IF(F1370="","",IF(ABS(F1370)&lt;0.005,"CONFERE",IF(F1370&lt;0,"FALTA","SOBRA")))</f>
        <v/>
      </c>
      <c r="H1370" s="17" t="n"/>
    </row>
    <row r="1371">
      <c r="A1371" s="26" t="n"/>
      <c r="B1371" s="17" t="n"/>
      <c r="C1371" s="17" t="n"/>
      <c r="D1371" s="18" t="n"/>
      <c r="E1371" s="18" t="n"/>
      <c r="F1371" s="18">
        <f>IF(OR(D1371="",E1371=""),"",ROUND(E1371-D1371,2))</f>
        <v/>
      </c>
      <c r="G1371" s="17">
        <f>IF(F1371="","",IF(ABS(F1371)&lt;0.005,"CONFERE",IF(F1371&lt;0,"FALTA","SOBRA")))</f>
        <v/>
      </c>
      <c r="H1371" s="17" t="n"/>
    </row>
    <row r="1372">
      <c r="A1372" s="26" t="n"/>
      <c r="B1372" s="17" t="n"/>
      <c r="C1372" s="17" t="n"/>
      <c r="D1372" s="18" t="n"/>
      <c r="E1372" s="18" t="n"/>
      <c r="F1372" s="18">
        <f>IF(OR(D1372="",E1372=""),"",ROUND(E1372-D1372,2))</f>
        <v/>
      </c>
      <c r="G1372" s="17">
        <f>IF(F1372="","",IF(ABS(F1372)&lt;0.005,"CONFERE",IF(F1372&lt;0,"FALTA","SOBRA")))</f>
        <v/>
      </c>
      <c r="H1372" s="17" t="n"/>
    </row>
    <row r="1373">
      <c r="A1373" s="26" t="n"/>
      <c r="B1373" s="17" t="n"/>
      <c r="C1373" s="17" t="n"/>
      <c r="D1373" s="18" t="n"/>
      <c r="E1373" s="18" t="n"/>
      <c r="F1373" s="18">
        <f>IF(OR(D1373="",E1373=""),"",ROUND(E1373-D1373,2))</f>
        <v/>
      </c>
      <c r="G1373" s="17">
        <f>IF(F1373="","",IF(ABS(F1373)&lt;0.005,"CONFERE",IF(F1373&lt;0,"FALTA","SOBRA")))</f>
        <v/>
      </c>
      <c r="H1373" s="17" t="n"/>
    </row>
    <row r="1374">
      <c r="A1374" s="26" t="n"/>
      <c r="B1374" s="17" t="n"/>
      <c r="C1374" s="17" t="n"/>
      <c r="D1374" s="18" t="n"/>
      <c r="E1374" s="18" t="n"/>
      <c r="F1374" s="18">
        <f>IF(OR(D1374="",E1374=""),"",ROUND(E1374-D1374,2))</f>
        <v/>
      </c>
      <c r="G1374" s="17">
        <f>IF(F1374="","",IF(ABS(F1374)&lt;0.005,"CONFERE",IF(F1374&lt;0,"FALTA","SOBRA")))</f>
        <v/>
      </c>
      <c r="H1374" s="17" t="n"/>
    </row>
    <row r="1375">
      <c r="A1375" s="26" t="n"/>
      <c r="B1375" s="17" t="n"/>
      <c r="C1375" s="17" t="n"/>
      <c r="D1375" s="18" t="n"/>
      <c r="E1375" s="18" t="n"/>
      <c r="F1375" s="18">
        <f>IF(OR(D1375="",E1375=""),"",ROUND(E1375-D1375,2))</f>
        <v/>
      </c>
      <c r="G1375" s="17">
        <f>IF(F1375="","",IF(ABS(F1375)&lt;0.005,"CONFERE",IF(F1375&lt;0,"FALTA","SOBRA")))</f>
        <v/>
      </c>
      <c r="H1375" s="17" t="n"/>
    </row>
    <row r="1376">
      <c r="A1376" s="26" t="n"/>
      <c r="B1376" s="17" t="n"/>
      <c r="C1376" s="17" t="n"/>
      <c r="D1376" s="18" t="n"/>
      <c r="E1376" s="18" t="n"/>
      <c r="F1376" s="18">
        <f>IF(OR(D1376="",E1376=""),"",ROUND(E1376-D1376,2))</f>
        <v/>
      </c>
      <c r="G1376" s="17">
        <f>IF(F1376="","",IF(ABS(F1376)&lt;0.005,"CONFERE",IF(F1376&lt;0,"FALTA","SOBRA")))</f>
        <v/>
      </c>
      <c r="H1376" s="17" t="n"/>
    </row>
    <row r="1377">
      <c r="A1377" s="26" t="n"/>
      <c r="B1377" s="17" t="n"/>
      <c r="C1377" s="17" t="n"/>
      <c r="D1377" s="18" t="n"/>
      <c r="E1377" s="18" t="n"/>
      <c r="F1377" s="18">
        <f>IF(OR(D1377="",E1377=""),"",ROUND(E1377-D1377,2))</f>
        <v/>
      </c>
      <c r="G1377" s="17">
        <f>IF(F1377="","",IF(ABS(F1377)&lt;0.005,"CONFERE",IF(F1377&lt;0,"FALTA","SOBRA")))</f>
        <v/>
      </c>
      <c r="H1377" s="17" t="n"/>
    </row>
    <row r="1378">
      <c r="A1378" s="26" t="n"/>
      <c r="B1378" s="17" t="n"/>
      <c r="C1378" s="17" t="n"/>
      <c r="D1378" s="18" t="n"/>
      <c r="E1378" s="18" t="n"/>
      <c r="F1378" s="18">
        <f>IF(OR(D1378="",E1378=""),"",ROUND(E1378-D1378,2))</f>
        <v/>
      </c>
      <c r="G1378" s="17">
        <f>IF(F1378="","",IF(ABS(F1378)&lt;0.005,"CONFERE",IF(F1378&lt;0,"FALTA","SOBRA")))</f>
        <v/>
      </c>
      <c r="H1378" s="17" t="n"/>
    </row>
    <row r="1379">
      <c r="A1379" s="26" t="n"/>
      <c r="B1379" s="17" t="n"/>
      <c r="C1379" s="17" t="n"/>
      <c r="D1379" s="18" t="n"/>
      <c r="E1379" s="18" t="n"/>
      <c r="F1379" s="18">
        <f>IF(OR(D1379="",E1379=""),"",ROUND(E1379-D1379,2))</f>
        <v/>
      </c>
      <c r="G1379" s="17">
        <f>IF(F1379="","",IF(ABS(F1379)&lt;0.005,"CONFERE",IF(F1379&lt;0,"FALTA","SOBRA")))</f>
        <v/>
      </c>
      <c r="H1379" s="17" t="n"/>
    </row>
    <row r="1380">
      <c r="A1380" s="26" t="n"/>
      <c r="B1380" s="17" t="n"/>
      <c r="C1380" s="17" t="n"/>
      <c r="D1380" s="18" t="n"/>
      <c r="E1380" s="18" t="n"/>
      <c r="F1380" s="18">
        <f>IF(OR(D1380="",E1380=""),"",ROUND(E1380-D1380,2))</f>
        <v/>
      </c>
      <c r="G1380" s="17">
        <f>IF(F1380="","",IF(ABS(F1380)&lt;0.005,"CONFERE",IF(F1380&lt;0,"FALTA","SOBRA")))</f>
        <v/>
      </c>
      <c r="H1380" s="17" t="n"/>
    </row>
    <row r="1381">
      <c r="A1381" s="26" t="n"/>
      <c r="B1381" s="17" t="n"/>
      <c r="C1381" s="17" t="n"/>
      <c r="D1381" s="18" t="n"/>
      <c r="E1381" s="18" t="n"/>
      <c r="F1381" s="18">
        <f>IF(OR(D1381="",E1381=""),"",ROUND(E1381-D1381,2))</f>
        <v/>
      </c>
      <c r="G1381" s="17">
        <f>IF(F1381="","",IF(ABS(F1381)&lt;0.005,"CONFERE",IF(F1381&lt;0,"FALTA","SOBRA")))</f>
        <v/>
      </c>
      <c r="H1381" s="17" t="n"/>
    </row>
    <row r="1382">
      <c r="A1382" s="26" t="n"/>
      <c r="B1382" s="17" t="n"/>
      <c r="C1382" s="17" t="n"/>
      <c r="D1382" s="18" t="n"/>
      <c r="E1382" s="18" t="n"/>
      <c r="F1382" s="18">
        <f>IF(OR(D1382="",E1382=""),"",ROUND(E1382-D1382,2))</f>
        <v/>
      </c>
      <c r="G1382" s="17">
        <f>IF(F1382="","",IF(ABS(F1382)&lt;0.005,"CONFERE",IF(F1382&lt;0,"FALTA","SOBRA")))</f>
        <v/>
      </c>
      <c r="H1382" s="17" t="n"/>
    </row>
    <row r="1383">
      <c r="A1383" s="26" t="n"/>
      <c r="B1383" s="17" t="n"/>
      <c r="C1383" s="17" t="n"/>
      <c r="D1383" s="18" t="n"/>
      <c r="E1383" s="18" t="n"/>
      <c r="F1383" s="18">
        <f>IF(OR(D1383="",E1383=""),"",ROUND(E1383-D1383,2))</f>
        <v/>
      </c>
      <c r="G1383" s="17">
        <f>IF(F1383="","",IF(ABS(F1383)&lt;0.005,"CONFERE",IF(F1383&lt;0,"FALTA","SOBRA")))</f>
        <v/>
      </c>
      <c r="H1383" s="17" t="n"/>
    </row>
    <row r="1384">
      <c r="A1384" s="26" t="n"/>
      <c r="B1384" s="17" t="n"/>
      <c r="C1384" s="17" t="n"/>
      <c r="D1384" s="18" t="n"/>
      <c r="E1384" s="18" t="n"/>
      <c r="F1384" s="18">
        <f>IF(OR(D1384="",E1384=""),"",ROUND(E1384-D1384,2))</f>
        <v/>
      </c>
      <c r="G1384" s="17">
        <f>IF(F1384="","",IF(ABS(F1384)&lt;0.005,"CONFERE",IF(F1384&lt;0,"FALTA","SOBRA")))</f>
        <v/>
      </c>
      <c r="H1384" s="17" t="n"/>
    </row>
    <row r="1385">
      <c r="A1385" s="26" t="n"/>
      <c r="B1385" s="17" t="n"/>
      <c r="C1385" s="17" t="n"/>
      <c r="D1385" s="18" t="n"/>
      <c r="E1385" s="18" t="n"/>
      <c r="F1385" s="18">
        <f>IF(OR(D1385="",E1385=""),"",ROUND(E1385-D1385,2))</f>
        <v/>
      </c>
      <c r="G1385" s="17">
        <f>IF(F1385="","",IF(ABS(F1385)&lt;0.005,"CONFERE",IF(F1385&lt;0,"FALTA","SOBRA")))</f>
        <v/>
      </c>
      <c r="H1385" s="17" t="n"/>
    </row>
    <row r="1386">
      <c r="A1386" s="26" t="n"/>
      <c r="B1386" s="17" t="n"/>
      <c r="C1386" s="17" t="n"/>
      <c r="D1386" s="18" t="n"/>
      <c r="E1386" s="18" t="n"/>
      <c r="F1386" s="18">
        <f>IF(OR(D1386="",E1386=""),"",ROUND(E1386-D1386,2))</f>
        <v/>
      </c>
      <c r="G1386" s="17">
        <f>IF(F1386="","",IF(ABS(F1386)&lt;0.005,"CONFERE",IF(F1386&lt;0,"FALTA","SOBRA")))</f>
        <v/>
      </c>
      <c r="H1386" s="17" t="n"/>
    </row>
    <row r="1387">
      <c r="A1387" s="26" t="n"/>
      <c r="B1387" s="17" t="n"/>
      <c r="C1387" s="17" t="n"/>
      <c r="D1387" s="18" t="n"/>
      <c r="E1387" s="18" t="n"/>
      <c r="F1387" s="18">
        <f>IF(OR(D1387="",E1387=""),"",ROUND(E1387-D1387,2))</f>
        <v/>
      </c>
      <c r="G1387" s="17">
        <f>IF(F1387="","",IF(ABS(F1387)&lt;0.005,"CONFERE",IF(F1387&lt;0,"FALTA","SOBRA")))</f>
        <v/>
      </c>
      <c r="H1387" s="17" t="n"/>
    </row>
    <row r="1388">
      <c r="A1388" s="26" t="n"/>
      <c r="B1388" s="17" t="n"/>
      <c r="C1388" s="17" t="n"/>
      <c r="D1388" s="18" t="n"/>
      <c r="E1388" s="18" t="n"/>
      <c r="F1388" s="18">
        <f>IF(OR(D1388="",E1388=""),"",ROUND(E1388-D1388,2))</f>
        <v/>
      </c>
      <c r="G1388" s="17">
        <f>IF(F1388="","",IF(ABS(F1388)&lt;0.005,"CONFERE",IF(F1388&lt;0,"FALTA","SOBRA")))</f>
        <v/>
      </c>
      <c r="H1388" s="17" t="n"/>
    </row>
    <row r="1389">
      <c r="A1389" s="26" t="n"/>
      <c r="B1389" s="17" t="n"/>
      <c r="C1389" s="17" t="n"/>
      <c r="D1389" s="18" t="n"/>
      <c r="E1389" s="18" t="n"/>
      <c r="F1389" s="18">
        <f>IF(OR(D1389="",E1389=""),"",ROUND(E1389-D1389,2))</f>
        <v/>
      </c>
      <c r="G1389" s="17">
        <f>IF(F1389="","",IF(ABS(F1389)&lt;0.005,"CONFERE",IF(F1389&lt;0,"FALTA","SOBRA")))</f>
        <v/>
      </c>
      <c r="H1389" s="17" t="n"/>
    </row>
    <row r="1390">
      <c r="A1390" s="26" t="n"/>
      <c r="B1390" s="17" t="n"/>
      <c r="C1390" s="17" t="n"/>
      <c r="D1390" s="18" t="n"/>
      <c r="E1390" s="18" t="n"/>
      <c r="F1390" s="18">
        <f>IF(OR(D1390="",E1390=""),"",ROUND(E1390-D1390,2))</f>
        <v/>
      </c>
      <c r="G1390" s="17">
        <f>IF(F1390="","",IF(ABS(F1390)&lt;0.005,"CONFERE",IF(F1390&lt;0,"FALTA","SOBRA")))</f>
        <v/>
      </c>
      <c r="H1390" s="17" t="n"/>
    </row>
    <row r="1391">
      <c r="A1391" s="26" t="n"/>
      <c r="B1391" s="17" t="n"/>
      <c r="C1391" s="17" t="n"/>
      <c r="D1391" s="18" t="n"/>
      <c r="E1391" s="18" t="n"/>
      <c r="F1391" s="18">
        <f>IF(OR(D1391="",E1391=""),"",ROUND(E1391-D1391,2))</f>
        <v/>
      </c>
      <c r="G1391" s="17">
        <f>IF(F1391="","",IF(ABS(F1391)&lt;0.005,"CONFERE",IF(F1391&lt;0,"FALTA","SOBRA")))</f>
        <v/>
      </c>
      <c r="H1391" s="17" t="n"/>
    </row>
    <row r="1392">
      <c r="A1392" s="26" t="n"/>
      <c r="B1392" s="17" t="n"/>
      <c r="C1392" s="17" t="n"/>
      <c r="D1392" s="18" t="n"/>
      <c r="E1392" s="18" t="n"/>
      <c r="F1392" s="18">
        <f>IF(OR(D1392="",E1392=""),"",ROUND(E1392-D1392,2))</f>
        <v/>
      </c>
      <c r="G1392" s="17">
        <f>IF(F1392="","",IF(ABS(F1392)&lt;0.005,"CONFERE",IF(F1392&lt;0,"FALTA","SOBRA")))</f>
        <v/>
      </c>
      <c r="H1392" s="17" t="n"/>
    </row>
    <row r="1393">
      <c r="A1393" s="26" t="n"/>
      <c r="B1393" s="17" t="n"/>
      <c r="C1393" s="17" t="n"/>
      <c r="D1393" s="18" t="n"/>
      <c r="E1393" s="18" t="n"/>
      <c r="F1393" s="18">
        <f>IF(OR(D1393="",E1393=""),"",ROUND(E1393-D1393,2))</f>
        <v/>
      </c>
      <c r="G1393" s="17">
        <f>IF(F1393="","",IF(ABS(F1393)&lt;0.005,"CONFERE",IF(F1393&lt;0,"FALTA","SOBRA")))</f>
        <v/>
      </c>
      <c r="H1393" s="17" t="n"/>
    </row>
    <row r="1394">
      <c r="A1394" s="26" t="n"/>
      <c r="B1394" s="17" t="n"/>
      <c r="C1394" s="17" t="n"/>
      <c r="D1394" s="18" t="n"/>
      <c r="E1394" s="18" t="n"/>
      <c r="F1394" s="18">
        <f>IF(OR(D1394="",E1394=""),"",ROUND(E1394-D1394,2))</f>
        <v/>
      </c>
      <c r="G1394" s="17">
        <f>IF(F1394="","",IF(ABS(F1394)&lt;0.005,"CONFERE",IF(F1394&lt;0,"FALTA","SOBRA")))</f>
        <v/>
      </c>
      <c r="H1394" s="17" t="n"/>
    </row>
    <row r="1395">
      <c r="A1395" s="26" t="n"/>
      <c r="B1395" s="17" t="n"/>
      <c r="C1395" s="17" t="n"/>
      <c r="D1395" s="18" t="n"/>
      <c r="E1395" s="18" t="n"/>
      <c r="F1395" s="18">
        <f>IF(OR(D1395="",E1395=""),"",ROUND(E1395-D1395,2))</f>
        <v/>
      </c>
      <c r="G1395" s="17">
        <f>IF(F1395="","",IF(ABS(F1395)&lt;0.005,"CONFERE",IF(F1395&lt;0,"FALTA","SOBRA")))</f>
        <v/>
      </c>
      <c r="H1395" s="17" t="n"/>
    </row>
    <row r="1396">
      <c r="A1396" s="26" t="n"/>
      <c r="B1396" s="17" t="n"/>
      <c r="C1396" s="17" t="n"/>
      <c r="D1396" s="18" t="n"/>
      <c r="E1396" s="18" t="n"/>
      <c r="F1396" s="18">
        <f>IF(OR(D1396="",E1396=""),"",ROUND(E1396-D1396,2))</f>
        <v/>
      </c>
      <c r="G1396" s="17">
        <f>IF(F1396="","",IF(ABS(F1396)&lt;0.005,"CONFERE",IF(F1396&lt;0,"FALTA","SOBRA")))</f>
        <v/>
      </c>
      <c r="H1396" s="17" t="n"/>
    </row>
    <row r="1397">
      <c r="A1397" s="26" t="n"/>
      <c r="B1397" s="17" t="n"/>
      <c r="C1397" s="17" t="n"/>
      <c r="D1397" s="18" t="n"/>
      <c r="E1397" s="18" t="n"/>
      <c r="F1397" s="18">
        <f>IF(OR(D1397="",E1397=""),"",ROUND(E1397-D1397,2))</f>
        <v/>
      </c>
      <c r="G1397" s="17">
        <f>IF(F1397="","",IF(ABS(F1397)&lt;0.005,"CONFERE",IF(F1397&lt;0,"FALTA","SOBRA")))</f>
        <v/>
      </c>
      <c r="H1397" s="17" t="n"/>
    </row>
    <row r="1398">
      <c r="A1398" s="26" t="n"/>
      <c r="B1398" s="17" t="n"/>
      <c r="C1398" s="17" t="n"/>
      <c r="D1398" s="18" t="n"/>
      <c r="E1398" s="18" t="n"/>
      <c r="F1398" s="18">
        <f>IF(OR(D1398="",E1398=""),"",ROUND(E1398-D1398,2))</f>
        <v/>
      </c>
      <c r="G1398" s="17">
        <f>IF(F1398="","",IF(ABS(F1398)&lt;0.005,"CONFERE",IF(F1398&lt;0,"FALTA","SOBRA")))</f>
        <v/>
      </c>
      <c r="H1398" s="17" t="n"/>
    </row>
    <row r="1399">
      <c r="A1399" s="26" t="n"/>
      <c r="B1399" s="17" t="n"/>
      <c r="C1399" s="17" t="n"/>
      <c r="D1399" s="18" t="n"/>
      <c r="E1399" s="18" t="n"/>
      <c r="F1399" s="18">
        <f>IF(OR(D1399="",E1399=""),"",ROUND(E1399-D1399,2))</f>
        <v/>
      </c>
      <c r="G1399" s="17">
        <f>IF(F1399="","",IF(ABS(F1399)&lt;0.005,"CONFERE",IF(F1399&lt;0,"FALTA","SOBRA")))</f>
        <v/>
      </c>
      <c r="H1399" s="17" t="n"/>
    </row>
    <row r="1400">
      <c r="A1400" s="26" t="n"/>
      <c r="B1400" s="17" t="n"/>
      <c r="C1400" s="17" t="n"/>
      <c r="D1400" s="18" t="n"/>
      <c r="E1400" s="18" t="n"/>
      <c r="F1400" s="18">
        <f>IF(OR(D1400="",E1400=""),"",ROUND(E1400-D1400,2))</f>
        <v/>
      </c>
      <c r="G1400" s="17">
        <f>IF(F1400="","",IF(ABS(F1400)&lt;0.005,"CONFERE",IF(F1400&lt;0,"FALTA","SOBRA")))</f>
        <v/>
      </c>
      <c r="H1400" s="17" t="n"/>
    </row>
    <row r="1401">
      <c r="A1401" s="26" t="n"/>
      <c r="B1401" s="17" t="n"/>
      <c r="C1401" s="17" t="n"/>
      <c r="D1401" s="18" t="n"/>
      <c r="E1401" s="18" t="n"/>
      <c r="F1401" s="18">
        <f>IF(OR(D1401="",E1401=""),"",ROUND(E1401-D1401,2))</f>
        <v/>
      </c>
      <c r="G1401" s="17">
        <f>IF(F1401="","",IF(ABS(F1401)&lt;0.005,"CONFERE",IF(F1401&lt;0,"FALTA","SOBRA")))</f>
        <v/>
      </c>
      <c r="H1401" s="17" t="n"/>
    </row>
    <row r="1402">
      <c r="A1402" s="26" t="n"/>
      <c r="B1402" s="17" t="n"/>
      <c r="C1402" s="17" t="n"/>
      <c r="D1402" s="18" t="n"/>
      <c r="E1402" s="18" t="n"/>
      <c r="F1402" s="18">
        <f>IF(OR(D1402="",E1402=""),"",ROUND(E1402-D1402,2))</f>
        <v/>
      </c>
      <c r="G1402" s="17">
        <f>IF(F1402="","",IF(ABS(F1402)&lt;0.005,"CONFERE",IF(F1402&lt;0,"FALTA","SOBRA")))</f>
        <v/>
      </c>
      <c r="H1402" s="17" t="n"/>
    </row>
    <row r="1403">
      <c r="A1403" s="26" t="n"/>
      <c r="B1403" s="17" t="n"/>
      <c r="C1403" s="17" t="n"/>
      <c r="D1403" s="18" t="n"/>
      <c r="E1403" s="18" t="n"/>
      <c r="F1403" s="18">
        <f>IF(OR(D1403="",E1403=""),"",ROUND(E1403-D1403,2))</f>
        <v/>
      </c>
      <c r="G1403" s="17">
        <f>IF(F1403="","",IF(ABS(F1403)&lt;0.005,"CONFERE",IF(F1403&lt;0,"FALTA","SOBRA")))</f>
        <v/>
      </c>
      <c r="H1403" s="17" t="n"/>
    </row>
    <row r="1404">
      <c r="A1404" s="26" t="n"/>
      <c r="B1404" s="17" t="n"/>
      <c r="C1404" s="17" t="n"/>
      <c r="D1404" s="18" t="n"/>
      <c r="E1404" s="18" t="n"/>
      <c r="F1404" s="18">
        <f>IF(OR(D1404="",E1404=""),"",ROUND(E1404-D1404,2))</f>
        <v/>
      </c>
      <c r="G1404" s="17">
        <f>IF(F1404="","",IF(ABS(F1404)&lt;0.005,"CONFERE",IF(F1404&lt;0,"FALTA","SOBRA")))</f>
        <v/>
      </c>
      <c r="H1404" s="17" t="n"/>
    </row>
    <row r="1405">
      <c r="A1405" s="26" t="n"/>
      <c r="B1405" s="17" t="n"/>
      <c r="C1405" s="17" t="n"/>
      <c r="D1405" s="18" t="n"/>
      <c r="E1405" s="18" t="n"/>
      <c r="F1405" s="18">
        <f>IF(OR(D1405="",E1405=""),"",ROUND(E1405-D1405,2))</f>
        <v/>
      </c>
      <c r="G1405" s="17">
        <f>IF(F1405="","",IF(ABS(F1405)&lt;0.005,"CONFERE",IF(F1405&lt;0,"FALTA","SOBRA")))</f>
        <v/>
      </c>
      <c r="H1405" s="17" t="n"/>
    </row>
    <row r="1406">
      <c r="A1406" s="26" t="n"/>
      <c r="B1406" s="17" t="n"/>
      <c r="C1406" s="17" t="n"/>
      <c r="D1406" s="18" t="n"/>
      <c r="E1406" s="18" t="n"/>
      <c r="F1406" s="18">
        <f>IF(OR(D1406="",E1406=""),"",ROUND(E1406-D1406,2))</f>
        <v/>
      </c>
      <c r="G1406" s="17">
        <f>IF(F1406="","",IF(ABS(F1406)&lt;0.005,"CONFERE",IF(F1406&lt;0,"FALTA","SOBRA")))</f>
        <v/>
      </c>
      <c r="H1406" s="17" t="n"/>
    </row>
    <row r="1407">
      <c r="A1407" s="26" t="n"/>
      <c r="B1407" s="17" t="n"/>
      <c r="C1407" s="17" t="n"/>
      <c r="D1407" s="18" t="n"/>
      <c r="E1407" s="18" t="n"/>
      <c r="F1407" s="18">
        <f>IF(OR(D1407="",E1407=""),"",ROUND(E1407-D1407,2))</f>
        <v/>
      </c>
      <c r="G1407" s="17">
        <f>IF(F1407="","",IF(ABS(F1407)&lt;0.005,"CONFERE",IF(F1407&lt;0,"FALTA","SOBRA")))</f>
        <v/>
      </c>
      <c r="H1407" s="17" t="n"/>
    </row>
    <row r="1408">
      <c r="A1408" s="26" t="n"/>
      <c r="B1408" s="17" t="n"/>
      <c r="C1408" s="17" t="n"/>
      <c r="D1408" s="18" t="n"/>
      <c r="E1408" s="18" t="n"/>
      <c r="F1408" s="18">
        <f>IF(OR(D1408="",E1408=""),"",ROUND(E1408-D1408,2))</f>
        <v/>
      </c>
      <c r="G1408" s="17">
        <f>IF(F1408="","",IF(ABS(F1408)&lt;0.005,"CONFERE",IF(F1408&lt;0,"FALTA","SOBRA")))</f>
        <v/>
      </c>
      <c r="H1408" s="17" t="n"/>
    </row>
    <row r="1409">
      <c r="A1409" s="26" t="n"/>
      <c r="B1409" s="17" t="n"/>
      <c r="C1409" s="17" t="n"/>
      <c r="D1409" s="18" t="n"/>
      <c r="E1409" s="18" t="n"/>
      <c r="F1409" s="18">
        <f>IF(OR(D1409="",E1409=""),"",ROUND(E1409-D1409,2))</f>
        <v/>
      </c>
      <c r="G1409" s="17">
        <f>IF(F1409="","",IF(ABS(F1409)&lt;0.005,"CONFERE",IF(F1409&lt;0,"FALTA","SOBRA")))</f>
        <v/>
      </c>
      <c r="H1409" s="17" t="n"/>
    </row>
    <row r="1410">
      <c r="A1410" s="26" t="n"/>
      <c r="B1410" s="17" t="n"/>
      <c r="C1410" s="17" t="n"/>
      <c r="D1410" s="18" t="n"/>
      <c r="E1410" s="18" t="n"/>
      <c r="F1410" s="18">
        <f>IF(OR(D1410="",E1410=""),"",ROUND(E1410-D1410,2))</f>
        <v/>
      </c>
      <c r="G1410" s="17">
        <f>IF(F1410="","",IF(ABS(F1410)&lt;0.005,"CONFERE",IF(F1410&lt;0,"FALTA","SOBRA")))</f>
        <v/>
      </c>
      <c r="H1410" s="17" t="n"/>
    </row>
    <row r="1411">
      <c r="A1411" s="26" t="n"/>
      <c r="B1411" s="17" t="n"/>
      <c r="C1411" s="17" t="n"/>
      <c r="D1411" s="18" t="n"/>
      <c r="E1411" s="18" t="n"/>
      <c r="F1411" s="18">
        <f>IF(OR(D1411="",E1411=""),"",ROUND(E1411-D1411,2))</f>
        <v/>
      </c>
      <c r="G1411" s="17">
        <f>IF(F1411="","",IF(ABS(F1411)&lt;0.005,"CONFERE",IF(F1411&lt;0,"FALTA","SOBRA")))</f>
        <v/>
      </c>
      <c r="H1411" s="17" t="n"/>
    </row>
    <row r="1412">
      <c r="A1412" s="26" t="n"/>
      <c r="B1412" s="17" t="n"/>
      <c r="C1412" s="17" t="n"/>
      <c r="D1412" s="18" t="n"/>
      <c r="E1412" s="18" t="n"/>
      <c r="F1412" s="18">
        <f>IF(OR(D1412="",E1412=""),"",ROUND(E1412-D1412,2))</f>
        <v/>
      </c>
      <c r="G1412" s="17">
        <f>IF(F1412="","",IF(ABS(F1412)&lt;0.005,"CONFERE",IF(F1412&lt;0,"FALTA","SOBRA")))</f>
        <v/>
      </c>
      <c r="H1412" s="17" t="n"/>
    </row>
    <row r="1413">
      <c r="A1413" s="26" t="n"/>
      <c r="B1413" s="17" t="n"/>
      <c r="C1413" s="17" t="n"/>
      <c r="D1413" s="18" t="n"/>
      <c r="E1413" s="18" t="n"/>
      <c r="F1413" s="18">
        <f>IF(OR(D1413="",E1413=""),"",ROUND(E1413-D1413,2))</f>
        <v/>
      </c>
      <c r="G1413" s="17">
        <f>IF(F1413="","",IF(ABS(F1413)&lt;0.005,"CONFERE",IF(F1413&lt;0,"FALTA","SOBRA")))</f>
        <v/>
      </c>
      <c r="H1413" s="17" t="n"/>
    </row>
    <row r="1414">
      <c r="A1414" s="26" t="n"/>
      <c r="B1414" s="17" t="n"/>
      <c r="C1414" s="17" t="n"/>
      <c r="D1414" s="18" t="n"/>
      <c r="E1414" s="18" t="n"/>
      <c r="F1414" s="18">
        <f>IF(OR(D1414="",E1414=""),"",ROUND(E1414-D1414,2))</f>
        <v/>
      </c>
      <c r="G1414" s="17">
        <f>IF(F1414="","",IF(ABS(F1414)&lt;0.005,"CONFERE",IF(F1414&lt;0,"FALTA","SOBRA")))</f>
        <v/>
      </c>
      <c r="H1414" s="17" t="n"/>
    </row>
    <row r="1415">
      <c r="A1415" s="26" t="n"/>
      <c r="B1415" s="17" t="n"/>
      <c r="C1415" s="17" t="n"/>
      <c r="D1415" s="18" t="n"/>
      <c r="E1415" s="18" t="n"/>
      <c r="F1415" s="18">
        <f>IF(OR(D1415="",E1415=""),"",ROUND(E1415-D1415,2))</f>
        <v/>
      </c>
      <c r="G1415" s="17">
        <f>IF(F1415="","",IF(ABS(F1415)&lt;0.005,"CONFERE",IF(F1415&lt;0,"FALTA","SOBRA")))</f>
        <v/>
      </c>
      <c r="H1415" s="17" t="n"/>
    </row>
    <row r="1416">
      <c r="A1416" s="26" t="n"/>
      <c r="B1416" s="17" t="n"/>
      <c r="C1416" s="17" t="n"/>
      <c r="D1416" s="18" t="n"/>
      <c r="E1416" s="18" t="n"/>
      <c r="F1416" s="18">
        <f>IF(OR(D1416="",E1416=""),"",ROUND(E1416-D1416,2))</f>
        <v/>
      </c>
      <c r="G1416" s="17">
        <f>IF(F1416="","",IF(ABS(F1416)&lt;0.005,"CONFERE",IF(F1416&lt;0,"FALTA","SOBRA")))</f>
        <v/>
      </c>
      <c r="H1416" s="17" t="n"/>
    </row>
    <row r="1417">
      <c r="A1417" s="26" t="n"/>
      <c r="B1417" s="17" t="n"/>
      <c r="C1417" s="17" t="n"/>
      <c r="D1417" s="18" t="n"/>
      <c r="E1417" s="18" t="n"/>
      <c r="F1417" s="18">
        <f>IF(OR(D1417="",E1417=""),"",ROUND(E1417-D1417,2))</f>
        <v/>
      </c>
      <c r="G1417" s="17">
        <f>IF(F1417="","",IF(ABS(F1417)&lt;0.005,"CONFERE",IF(F1417&lt;0,"FALTA","SOBRA")))</f>
        <v/>
      </c>
      <c r="H1417" s="17" t="n"/>
    </row>
    <row r="1418">
      <c r="A1418" s="26" t="n"/>
      <c r="B1418" s="17" t="n"/>
      <c r="C1418" s="17" t="n"/>
      <c r="D1418" s="18" t="n"/>
      <c r="E1418" s="18" t="n"/>
      <c r="F1418" s="18">
        <f>IF(OR(D1418="",E1418=""),"",ROUND(E1418-D1418,2))</f>
        <v/>
      </c>
      <c r="G1418" s="17">
        <f>IF(F1418="","",IF(ABS(F1418)&lt;0.005,"CONFERE",IF(F1418&lt;0,"FALTA","SOBRA")))</f>
        <v/>
      </c>
      <c r="H1418" s="17" t="n"/>
    </row>
    <row r="1419">
      <c r="A1419" s="26" t="n"/>
      <c r="B1419" s="17" t="n"/>
      <c r="C1419" s="17" t="n"/>
      <c r="D1419" s="18" t="n"/>
      <c r="E1419" s="18" t="n"/>
      <c r="F1419" s="18">
        <f>IF(OR(D1419="",E1419=""),"",ROUND(E1419-D1419,2))</f>
        <v/>
      </c>
      <c r="G1419" s="17">
        <f>IF(F1419="","",IF(ABS(F1419)&lt;0.005,"CONFERE",IF(F1419&lt;0,"FALTA","SOBRA")))</f>
        <v/>
      </c>
      <c r="H1419" s="17" t="n"/>
    </row>
    <row r="1420">
      <c r="A1420" s="26" t="n"/>
      <c r="B1420" s="17" t="n"/>
      <c r="C1420" s="17" t="n"/>
      <c r="D1420" s="18" t="n"/>
      <c r="E1420" s="18" t="n"/>
      <c r="F1420" s="18">
        <f>IF(OR(D1420="",E1420=""),"",ROUND(E1420-D1420,2))</f>
        <v/>
      </c>
      <c r="G1420" s="17">
        <f>IF(F1420="","",IF(ABS(F1420)&lt;0.005,"CONFERE",IF(F1420&lt;0,"FALTA","SOBRA")))</f>
        <v/>
      </c>
      <c r="H1420" s="17" t="n"/>
    </row>
    <row r="1421">
      <c r="A1421" s="26" t="n"/>
      <c r="B1421" s="17" t="n"/>
      <c r="C1421" s="17" t="n"/>
      <c r="D1421" s="18" t="n"/>
      <c r="E1421" s="18" t="n"/>
      <c r="F1421" s="18">
        <f>IF(OR(D1421="",E1421=""),"",ROUND(E1421-D1421,2))</f>
        <v/>
      </c>
      <c r="G1421" s="17">
        <f>IF(F1421="","",IF(ABS(F1421)&lt;0.005,"CONFERE",IF(F1421&lt;0,"FALTA","SOBRA")))</f>
        <v/>
      </c>
      <c r="H1421" s="17" t="n"/>
    </row>
    <row r="1422">
      <c r="A1422" s="26" t="n"/>
      <c r="B1422" s="17" t="n"/>
      <c r="C1422" s="17" t="n"/>
      <c r="D1422" s="18" t="n"/>
      <c r="E1422" s="18" t="n"/>
      <c r="F1422" s="18">
        <f>IF(OR(D1422="",E1422=""),"",ROUND(E1422-D1422,2))</f>
        <v/>
      </c>
      <c r="G1422" s="17">
        <f>IF(F1422="","",IF(ABS(F1422)&lt;0.005,"CONFERE",IF(F1422&lt;0,"FALTA","SOBRA")))</f>
        <v/>
      </c>
      <c r="H1422" s="17" t="n"/>
    </row>
    <row r="1423">
      <c r="A1423" s="26" t="n"/>
      <c r="B1423" s="17" t="n"/>
      <c r="C1423" s="17" t="n"/>
      <c r="D1423" s="18" t="n"/>
      <c r="E1423" s="18" t="n"/>
      <c r="F1423" s="18">
        <f>IF(OR(D1423="",E1423=""),"",ROUND(E1423-D1423,2))</f>
        <v/>
      </c>
      <c r="G1423" s="17">
        <f>IF(F1423="","",IF(ABS(F1423)&lt;0.005,"CONFERE",IF(F1423&lt;0,"FALTA","SOBRA")))</f>
        <v/>
      </c>
      <c r="H1423" s="17" t="n"/>
    </row>
    <row r="1424">
      <c r="A1424" s="26" t="n"/>
      <c r="B1424" s="17" t="n"/>
      <c r="C1424" s="17" t="n"/>
      <c r="D1424" s="18" t="n"/>
      <c r="E1424" s="18" t="n"/>
      <c r="F1424" s="18">
        <f>IF(OR(D1424="",E1424=""),"",ROUND(E1424-D1424,2))</f>
        <v/>
      </c>
      <c r="G1424" s="17">
        <f>IF(F1424="","",IF(ABS(F1424)&lt;0.005,"CONFERE",IF(F1424&lt;0,"FALTA","SOBRA")))</f>
        <v/>
      </c>
      <c r="H1424" s="17" t="n"/>
    </row>
    <row r="1425">
      <c r="A1425" s="26" t="n"/>
      <c r="B1425" s="17" t="n"/>
      <c r="C1425" s="17" t="n"/>
      <c r="D1425" s="18" t="n"/>
      <c r="E1425" s="18" t="n"/>
      <c r="F1425" s="18">
        <f>IF(OR(D1425="",E1425=""),"",ROUND(E1425-D1425,2))</f>
        <v/>
      </c>
      <c r="G1425" s="17">
        <f>IF(F1425="","",IF(ABS(F1425)&lt;0.005,"CONFERE",IF(F1425&lt;0,"FALTA","SOBRA")))</f>
        <v/>
      </c>
      <c r="H1425" s="17" t="n"/>
    </row>
    <row r="1426">
      <c r="A1426" s="26" t="n"/>
      <c r="B1426" s="17" t="n"/>
      <c r="C1426" s="17" t="n"/>
      <c r="D1426" s="18" t="n"/>
      <c r="E1426" s="18" t="n"/>
      <c r="F1426" s="18">
        <f>IF(OR(D1426="",E1426=""),"",ROUND(E1426-D1426,2))</f>
        <v/>
      </c>
      <c r="G1426" s="17">
        <f>IF(F1426="","",IF(ABS(F1426)&lt;0.005,"CONFERE",IF(F1426&lt;0,"FALTA","SOBRA")))</f>
        <v/>
      </c>
      <c r="H1426" s="17" t="n"/>
    </row>
    <row r="1427">
      <c r="A1427" s="26" t="n"/>
      <c r="B1427" s="17" t="n"/>
      <c r="C1427" s="17" t="n"/>
      <c r="D1427" s="18" t="n"/>
      <c r="E1427" s="18" t="n"/>
      <c r="F1427" s="18">
        <f>IF(OR(D1427="",E1427=""),"",ROUND(E1427-D1427,2))</f>
        <v/>
      </c>
      <c r="G1427" s="17">
        <f>IF(F1427="","",IF(ABS(F1427)&lt;0.005,"CONFERE",IF(F1427&lt;0,"FALTA","SOBRA")))</f>
        <v/>
      </c>
      <c r="H1427" s="17" t="n"/>
    </row>
    <row r="1428">
      <c r="A1428" s="26" t="n"/>
      <c r="B1428" s="17" t="n"/>
      <c r="C1428" s="17" t="n"/>
      <c r="D1428" s="18" t="n"/>
      <c r="E1428" s="18" t="n"/>
      <c r="F1428" s="18">
        <f>IF(OR(D1428="",E1428=""),"",ROUND(E1428-D1428,2))</f>
        <v/>
      </c>
      <c r="G1428" s="17">
        <f>IF(F1428="","",IF(ABS(F1428)&lt;0.005,"CONFERE",IF(F1428&lt;0,"FALTA","SOBRA")))</f>
        <v/>
      </c>
      <c r="H1428" s="17" t="n"/>
    </row>
    <row r="1429">
      <c r="A1429" s="26" t="n"/>
      <c r="B1429" s="17" t="n"/>
      <c r="C1429" s="17" t="n"/>
      <c r="D1429" s="18" t="n"/>
      <c r="E1429" s="18" t="n"/>
      <c r="F1429" s="18">
        <f>IF(OR(D1429="",E1429=""),"",ROUND(E1429-D1429,2))</f>
        <v/>
      </c>
      <c r="G1429" s="17">
        <f>IF(F1429="","",IF(ABS(F1429)&lt;0.005,"CONFERE",IF(F1429&lt;0,"FALTA","SOBRA")))</f>
        <v/>
      </c>
      <c r="H1429" s="17" t="n"/>
    </row>
    <row r="1430">
      <c r="A1430" s="26" t="n"/>
      <c r="B1430" s="17" t="n"/>
      <c r="C1430" s="17" t="n"/>
      <c r="D1430" s="18" t="n"/>
      <c r="E1430" s="18" t="n"/>
      <c r="F1430" s="18">
        <f>IF(OR(D1430="",E1430=""),"",ROUND(E1430-D1430,2))</f>
        <v/>
      </c>
      <c r="G1430" s="17">
        <f>IF(F1430="","",IF(ABS(F1430)&lt;0.005,"CONFERE",IF(F1430&lt;0,"FALTA","SOBRA")))</f>
        <v/>
      </c>
      <c r="H1430" s="17" t="n"/>
    </row>
    <row r="1431">
      <c r="A1431" s="26" t="n"/>
      <c r="B1431" s="17" t="n"/>
      <c r="C1431" s="17" t="n"/>
      <c r="D1431" s="18" t="n"/>
      <c r="E1431" s="18" t="n"/>
      <c r="F1431" s="18">
        <f>IF(OR(D1431="",E1431=""),"",ROUND(E1431-D1431,2))</f>
        <v/>
      </c>
      <c r="G1431" s="17">
        <f>IF(F1431="","",IF(ABS(F1431)&lt;0.005,"CONFERE",IF(F1431&lt;0,"FALTA","SOBRA")))</f>
        <v/>
      </c>
      <c r="H1431" s="17" t="n"/>
    </row>
    <row r="1432">
      <c r="A1432" s="26" t="n"/>
      <c r="B1432" s="17" t="n"/>
      <c r="C1432" s="17" t="n"/>
      <c r="D1432" s="18" t="n"/>
      <c r="E1432" s="18" t="n"/>
      <c r="F1432" s="18">
        <f>IF(OR(D1432="",E1432=""),"",ROUND(E1432-D1432,2))</f>
        <v/>
      </c>
      <c r="G1432" s="17">
        <f>IF(F1432="","",IF(ABS(F1432)&lt;0.005,"CONFERE",IF(F1432&lt;0,"FALTA","SOBRA")))</f>
        <v/>
      </c>
      <c r="H1432" s="17" t="n"/>
    </row>
    <row r="1433">
      <c r="A1433" s="26" t="n"/>
      <c r="B1433" s="17" t="n"/>
      <c r="C1433" s="17" t="n"/>
      <c r="D1433" s="18" t="n"/>
      <c r="E1433" s="18" t="n"/>
      <c r="F1433" s="18">
        <f>IF(OR(D1433="",E1433=""),"",ROUND(E1433-D1433,2))</f>
        <v/>
      </c>
      <c r="G1433" s="17">
        <f>IF(F1433="","",IF(ABS(F1433)&lt;0.005,"CONFERE",IF(F1433&lt;0,"FALTA","SOBRA")))</f>
        <v/>
      </c>
      <c r="H1433" s="17" t="n"/>
    </row>
    <row r="1434">
      <c r="A1434" s="26" t="n"/>
      <c r="B1434" s="17" t="n"/>
      <c r="C1434" s="17" t="n"/>
      <c r="D1434" s="18" t="n"/>
      <c r="E1434" s="18" t="n"/>
      <c r="F1434" s="18">
        <f>IF(OR(D1434="",E1434=""),"",ROUND(E1434-D1434,2))</f>
        <v/>
      </c>
      <c r="G1434" s="17">
        <f>IF(F1434="","",IF(ABS(F1434)&lt;0.005,"CONFERE",IF(F1434&lt;0,"FALTA","SOBRA")))</f>
        <v/>
      </c>
      <c r="H1434" s="17" t="n"/>
    </row>
    <row r="1435">
      <c r="A1435" s="26" t="n"/>
      <c r="B1435" s="17" t="n"/>
      <c r="C1435" s="17" t="n"/>
      <c r="D1435" s="18" t="n"/>
      <c r="E1435" s="18" t="n"/>
      <c r="F1435" s="18">
        <f>IF(OR(D1435="",E1435=""),"",ROUND(E1435-D1435,2))</f>
        <v/>
      </c>
      <c r="G1435" s="17">
        <f>IF(F1435="","",IF(ABS(F1435)&lt;0.005,"CONFERE",IF(F1435&lt;0,"FALTA","SOBRA")))</f>
        <v/>
      </c>
      <c r="H1435" s="17" t="n"/>
    </row>
    <row r="1436">
      <c r="A1436" s="26" t="n"/>
      <c r="B1436" s="17" t="n"/>
      <c r="C1436" s="17" t="n"/>
      <c r="D1436" s="18" t="n"/>
      <c r="E1436" s="18" t="n"/>
      <c r="F1436" s="18">
        <f>IF(OR(D1436="",E1436=""),"",ROUND(E1436-D1436,2))</f>
        <v/>
      </c>
      <c r="G1436" s="17">
        <f>IF(F1436="","",IF(ABS(F1436)&lt;0.005,"CONFERE",IF(F1436&lt;0,"FALTA","SOBRA")))</f>
        <v/>
      </c>
      <c r="H1436" s="17" t="n"/>
    </row>
    <row r="1437">
      <c r="A1437" s="26" t="n"/>
      <c r="B1437" s="17" t="n"/>
      <c r="C1437" s="17" t="n"/>
      <c r="D1437" s="18" t="n"/>
      <c r="E1437" s="18" t="n"/>
      <c r="F1437" s="18">
        <f>IF(OR(D1437="",E1437=""),"",ROUND(E1437-D1437,2))</f>
        <v/>
      </c>
      <c r="G1437" s="17">
        <f>IF(F1437="","",IF(ABS(F1437)&lt;0.005,"CONFERE",IF(F1437&lt;0,"FALTA","SOBRA")))</f>
        <v/>
      </c>
      <c r="H1437" s="17" t="n"/>
    </row>
    <row r="1438">
      <c r="A1438" s="26" t="n"/>
      <c r="B1438" s="17" t="n"/>
      <c r="C1438" s="17" t="n"/>
      <c r="D1438" s="18" t="n"/>
      <c r="E1438" s="18" t="n"/>
      <c r="F1438" s="18">
        <f>IF(OR(D1438="",E1438=""),"",ROUND(E1438-D1438,2))</f>
        <v/>
      </c>
      <c r="G1438" s="17">
        <f>IF(F1438="","",IF(ABS(F1438)&lt;0.005,"CONFERE",IF(F1438&lt;0,"FALTA","SOBRA")))</f>
        <v/>
      </c>
      <c r="H1438" s="17" t="n"/>
    </row>
    <row r="1439">
      <c r="A1439" s="26" t="n"/>
      <c r="B1439" s="17" t="n"/>
      <c r="C1439" s="17" t="n"/>
      <c r="D1439" s="18" t="n"/>
      <c r="E1439" s="18" t="n"/>
      <c r="F1439" s="18">
        <f>IF(OR(D1439="",E1439=""),"",ROUND(E1439-D1439,2))</f>
        <v/>
      </c>
      <c r="G1439" s="17">
        <f>IF(F1439="","",IF(ABS(F1439)&lt;0.005,"CONFERE",IF(F1439&lt;0,"FALTA","SOBRA")))</f>
        <v/>
      </c>
      <c r="H1439" s="17" t="n"/>
    </row>
    <row r="1440">
      <c r="A1440" s="26" t="n"/>
      <c r="B1440" s="17" t="n"/>
      <c r="C1440" s="17" t="n"/>
      <c r="D1440" s="18" t="n"/>
      <c r="E1440" s="18" t="n"/>
      <c r="F1440" s="18">
        <f>IF(OR(D1440="",E1440=""),"",ROUND(E1440-D1440,2))</f>
        <v/>
      </c>
      <c r="G1440" s="17">
        <f>IF(F1440="","",IF(ABS(F1440)&lt;0.005,"CONFERE",IF(F1440&lt;0,"FALTA","SOBRA")))</f>
        <v/>
      </c>
      <c r="H1440" s="17" t="n"/>
    </row>
    <row r="1441">
      <c r="A1441" s="26" t="n"/>
      <c r="B1441" s="17" t="n"/>
      <c r="C1441" s="17" t="n"/>
      <c r="D1441" s="18" t="n"/>
      <c r="E1441" s="18" t="n"/>
      <c r="F1441" s="18">
        <f>IF(OR(D1441="",E1441=""),"",ROUND(E1441-D1441,2))</f>
        <v/>
      </c>
      <c r="G1441" s="17">
        <f>IF(F1441="","",IF(ABS(F1441)&lt;0.005,"CONFERE",IF(F1441&lt;0,"FALTA","SOBRA")))</f>
        <v/>
      </c>
      <c r="H1441" s="17" t="n"/>
    </row>
    <row r="1442">
      <c r="A1442" s="26" t="n"/>
      <c r="B1442" s="17" t="n"/>
      <c r="C1442" s="17" t="n"/>
      <c r="D1442" s="18" t="n"/>
      <c r="E1442" s="18" t="n"/>
      <c r="F1442" s="18">
        <f>IF(OR(D1442="",E1442=""),"",ROUND(E1442-D1442,2))</f>
        <v/>
      </c>
      <c r="G1442" s="17">
        <f>IF(F1442="","",IF(ABS(F1442)&lt;0.005,"CONFERE",IF(F1442&lt;0,"FALTA","SOBRA")))</f>
        <v/>
      </c>
      <c r="H1442" s="17" t="n"/>
    </row>
    <row r="1443">
      <c r="A1443" s="26" t="n"/>
      <c r="B1443" s="17" t="n"/>
      <c r="C1443" s="17" t="n"/>
      <c r="D1443" s="18" t="n"/>
      <c r="E1443" s="18" t="n"/>
      <c r="F1443" s="18">
        <f>IF(OR(D1443="",E1443=""),"",ROUND(E1443-D1443,2))</f>
        <v/>
      </c>
      <c r="G1443" s="17">
        <f>IF(F1443="","",IF(ABS(F1443)&lt;0.005,"CONFERE",IF(F1443&lt;0,"FALTA","SOBRA")))</f>
        <v/>
      </c>
      <c r="H1443" s="17" t="n"/>
    </row>
    <row r="1444">
      <c r="A1444" s="26" t="n"/>
      <c r="B1444" s="17" t="n"/>
      <c r="C1444" s="17" t="n"/>
      <c r="D1444" s="18" t="n"/>
      <c r="E1444" s="18" t="n"/>
      <c r="F1444" s="18">
        <f>IF(OR(D1444="",E1444=""),"",ROUND(E1444-D1444,2))</f>
        <v/>
      </c>
      <c r="G1444" s="17">
        <f>IF(F1444="","",IF(ABS(F1444)&lt;0.005,"CONFERE",IF(F1444&lt;0,"FALTA","SOBRA")))</f>
        <v/>
      </c>
      <c r="H1444" s="17" t="n"/>
    </row>
    <row r="1445">
      <c r="A1445" s="26" t="n"/>
      <c r="B1445" s="17" t="n"/>
      <c r="C1445" s="17" t="n"/>
      <c r="D1445" s="18" t="n"/>
      <c r="E1445" s="18" t="n"/>
      <c r="F1445" s="18">
        <f>IF(OR(D1445="",E1445=""),"",ROUND(E1445-D1445,2))</f>
        <v/>
      </c>
      <c r="G1445" s="17">
        <f>IF(F1445="","",IF(ABS(F1445)&lt;0.005,"CONFERE",IF(F1445&lt;0,"FALTA","SOBRA")))</f>
        <v/>
      </c>
      <c r="H1445" s="17" t="n"/>
    </row>
    <row r="1446">
      <c r="A1446" s="26" t="n"/>
      <c r="B1446" s="17" t="n"/>
      <c r="C1446" s="17" t="n"/>
      <c r="D1446" s="18" t="n"/>
      <c r="E1446" s="18" t="n"/>
      <c r="F1446" s="18">
        <f>IF(OR(D1446="",E1446=""),"",ROUND(E1446-D1446,2))</f>
        <v/>
      </c>
      <c r="G1446" s="17">
        <f>IF(F1446="","",IF(ABS(F1446)&lt;0.005,"CONFERE",IF(F1446&lt;0,"FALTA","SOBRA")))</f>
        <v/>
      </c>
      <c r="H1446" s="17" t="n"/>
    </row>
    <row r="1447">
      <c r="A1447" s="26" t="n"/>
      <c r="B1447" s="17" t="n"/>
      <c r="C1447" s="17" t="n"/>
      <c r="D1447" s="18" t="n"/>
      <c r="E1447" s="18" t="n"/>
      <c r="F1447" s="18">
        <f>IF(OR(D1447="",E1447=""),"",ROUND(E1447-D1447,2))</f>
        <v/>
      </c>
      <c r="G1447" s="17">
        <f>IF(F1447="","",IF(ABS(F1447)&lt;0.005,"CONFERE",IF(F1447&lt;0,"FALTA","SOBRA")))</f>
        <v/>
      </c>
      <c r="H1447" s="17" t="n"/>
    </row>
    <row r="1448">
      <c r="A1448" s="26" t="n"/>
      <c r="B1448" s="17" t="n"/>
      <c r="C1448" s="17" t="n"/>
      <c r="D1448" s="18" t="n"/>
      <c r="E1448" s="18" t="n"/>
      <c r="F1448" s="18">
        <f>IF(OR(D1448="",E1448=""),"",ROUND(E1448-D1448,2))</f>
        <v/>
      </c>
      <c r="G1448" s="17">
        <f>IF(F1448="","",IF(ABS(F1448)&lt;0.005,"CONFERE",IF(F1448&lt;0,"FALTA","SOBRA")))</f>
        <v/>
      </c>
      <c r="H1448" s="17" t="n"/>
    </row>
    <row r="1449">
      <c r="A1449" s="26" t="n"/>
      <c r="B1449" s="17" t="n"/>
      <c r="C1449" s="17" t="n"/>
      <c r="D1449" s="18" t="n"/>
      <c r="E1449" s="18" t="n"/>
      <c r="F1449" s="18">
        <f>IF(OR(D1449="",E1449=""),"",ROUND(E1449-D1449,2))</f>
        <v/>
      </c>
      <c r="G1449" s="17">
        <f>IF(F1449="","",IF(ABS(F1449)&lt;0.005,"CONFERE",IF(F1449&lt;0,"FALTA","SOBRA")))</f>
        <v/>
      </c>
      <c r="H1449" s="17" t="n"/>
    </row>
    <row r="1450">
      <c r="A1450" s="26" t="n"/>
      <c r="B1450" s="17" t="n"/>
      <c r="C1450" s="17" t="n"/>
      <c r="D1450" s="18" t="n"/>
      <c r="E1450" s="18" t="n"/>
      <c r="F1450" s="18">
        <f>IF(OR(D1450="",E1450=""),"",ROUND(E1450-D1450,2))</f>
        <v/>
      </c>
      <c r="G1450" s="17">
        <f>IF(F1450="","",IF(ABS(F1450)&lt;0.005,"CONFERE",IF(F1450&lt;0,"FALTA","SOBRA")))</f>
        <v/>
      </c>
      <c r="H1450" s="17" t="n"/>
    </row>
    <row r="1451">
      <c r="A1451" s="26" t="n"/>
      <c r="B1451" s="17" t="n"/>
      <c r="C1451" s="17" t="n"/>
      <c r="D1451" s="18" t="n"/>
      <c r="E1451" s="18" t="n"/>
      <c r="F1451" s="18">
        <f>IF(OR(D1451="",E1451=""),"",ROUND(E1451-D1451,2))</f>
        <v/>
      </c>
      <c r="G1451" s="17">
        <f>IF(F1451="","",IF(ABS(F1451)&lt;0.005,"CONFERE",IF(F1451&lt;0,"FALTA","SOBRA")))</f>
        <v/>
      </c>
      <c r="H1451" s="17" t="n"/>
    </row>
    <row r="1452">
      <c r="A1452" s="26" t="n"/>
      <c r="B1452" s="17" t="n"/>
      <c r="C1452" s="17" t="n"/>
      <c r="D1452" s="18" t="n"/>
      <c r="E1452" s="18" t="n"/>
      <c r="F1452" s="18">
        <f>IF(OR(D1452="",E1452=""),"",ROUND(E1452-D1452,2))</f>
        <v/>
      </c>
      <c r="G1452" s="17">
        <f>IF(F1452="","",IF(ABS(F1452)&lt;0.005,"CONFERE",IF(F1452&lt;0,"FALTA","SOBRA")))</f>
        <v/>
      </c>
      <c r="H1452" s="17" t="n"/>
    </row>
    <row r="1453">
      <c r="A1453" s="26" t="n"/>
      <c r="B1453" s="17" t="n"/>
      <c r="C1453" s="17" t="n"/>
      <c r="D1453" s="18" t="n"/>
      <c r="E1453" s="18" t="n"/>
      <c r="F1453" s="18">
        <f>IF(OR(D1453="",E1453=""),"",ROUND(E1453-D1453,2))</f>
        <v/>
      </c>
      <c r="G1453" s="17">
        <f>IF(F1453="","",IF(ABS(F1453)&lt;0.005,"CONFERE",IF(F1453&lt;0,"FALTA","SOBRA")))</f>
        <v/>
      </c>
      <c r="H1453" s="17" t="n"/>
    </row>
    <row r="1454">
      <c r="A1454" s="26" t="n"/>
      <c r="B1454" s="17" t="n"/>
      <c r="C1454" s="17" t="n"/>
      <c r="D1454" s="18" t="n"/>
      <c r="E1454" s="18" t="n"/>
      <c r="F1454" s="18">
        <f>IF(OR(D1454="",E1454=""),"",ROUND(E1454-D1454,2))</f>
        <v/>
      </c>
      <c r="G1454" s="17">
        <f>IF(F1454="","",IF(ABS(F1454)&lt;0.005,"CONFERE",IF(F1454&lt;0,"FALTA","SOBRA")))</f>
        <v/>
      </c>
      <c r="H1454" s="17" t="n"/>
    </row>
    <row r="1455">
      <c r="A1455" s="26" t="n"/>
      <c r="B1455" s="17" t="n"/>
      <c r="C1455" s="17" t="n"/>
      <c r="D1455" s="18" t="n"/>
      <c r="E1455" s="18" t="n"/>
      <c r="F1455" s="18">
        <f>IF(OR(D1455="",E1455=""),"",ROUND(E1455-D1455,2))</f>
        <v/>
      </c>
      <c r="G1455" s="17">
        <f>IF(F1455="","",IF(ABS(F1455)&lt;0.005,"CONFERE",IF(F1455&lt;0,"FALTA","SOBRA")))</f>
        <v/>
      </c>
      <c r="H1455" s="17" t="n"/>
    </row>
    <row r="1456">
      <c r="A1456" s="26" t="n"/>
      <c r="B1456" s="17" t="n"/>
      <c r="C1456" s="17" t="n"/>
      <c r="D1456" s="18" t="n"/>
      <c r="E1456" s="18" t="n"/>
      <c r="F1456" s="18">
        <f>IF(OR(D1456="",E1456=""),"",ROUND(E1456-D1456,2))</f>
        <v/>
      </c>
      <c r="G1456" s="17">
        <f>IF(F1456="","",IF(ABS(F1456)&lt;0.005,"CONFERE",IF(F1456&lt;0,"FALTA","SOBRA")))</f>
        <v/>
      </c>
      <c r="H1456" s="17" t="n"/>
    </row>
    <row r="1457">
      <c r="A1457" s="26" t="n"/>
      <c r="B1457" s="17" t="n"/>
      <c r="C1457" s="17" t="n"/>
      <c r="D1457" s="18" t="n"/>
      <c r="E1457" s="18" t="n"/>
      <c r="F1457" s="18">
        <f>IF(OR(D1457="",E1457=""),"",ROUND(E1457-D1457,2))</f>
        <v/>
      </c>
      <c r="G1457" s="17">
        <f>IF(F1457="","",IF(ABS(F1457)&lt;0.005,"CONFERE",IF(F1457&lt;0,"FALTA","SOBRA")))</f>
        <v/>
      </c>
      <c r="H1457" s="17" t="n"/>
    </row>
    <row r="1458">
      <c r="A1458" s="26" t="n"/>
      <c r="B1458" s="17" t="n"/>
      <c r="C1458" s="17" t="n"/>
      <c r="D1458" s="18" t="n"/>
      <c r="E1458" s="18" t="n"/>
      <c r="F1458" s="18">
        <f>IF(OR(D1458="",E1458=""),"",ROUND(E1458-D1458,2))</f>
        <v/>
      </c>
      <c r="G1458" s="17">
        <f>IF(F1458="","",IF(ABS(F1458)&lt;0.005,"CONFERE",IF(F1458&lt;0,"FALTA","SOBRA")))</f>
        <v/>
      </c>
      <c r="H1458" s="17" t="n"/>
    </row>
    <row r="1459">
      <c r="A1459" s="26" t="n"/>
      <c r="B1459" s="17" t="n"/>
      <c r="C1459" s="17" t="n"/>
      <c r="D1459" s="18" t="n"/>
      <c r="E1459" s="18" t="n"/>
      <c r="F1459" s="18">
        <f>IF(OR(D1459="",E1459=""),"",ROUND(E1459-D1459,2))</f>
        <v/>
      </c>
      <c r="G1459" s="17">
        <f>IF(F1459="","",IF(ABS(F1459)&lt;0.005,"CONFERE",IF(F1459&lt;0,"FALTA","SOBRA")))</f>
        <v/>
      </c>
      <c r="H1459" s="17" t="n"/>
    </row>
    <row r="1460">
      <c r="A1460" s="26" t="n"/>
      <c r="B1460" s="17" t="n"/>
      <c r="C1460" s="17" t="n"/>
      <c r="D1460" s="18" t="n"/>
      <c r="E1460" s="18" t="n"/>
      <c r="F1460" s="18">
        <f>IF(OR(D1460="",E1460=""),"",ROUND(E1460-D1460,2))</f>
        <v/>
      </c>
      <c r="G1460" s="17">
        <f>IF(F1460="","",IF(ABS(F1460)&lt;0.005,"CONFERE",IF(F1460&lt;0,"FALTA","SOBRA")))</f>
        <v/>
      </c>
      <c r="H1460" s="17" t="n"/>
    </row>
    <row r="1461">
      <c r="A1461" s="26" t="n"/>
      <c r="B1461" s="17" t="n"/>
      <c r="C1461" s="17" t="n"/>
      <c r="D1461" s="18" t="n"/>
      <c r="E1461" s="18" t="n"/>
      <c r="F1461" s="18">
        <f>IF(OR(D1461="",E1461=""),"",ROUND(E1461-D1461,2))</f>
        <v/>
      </c>
      <c r="G1461" s="17">
        <f>IF(F1461="","",IF(ABS(F1461)&lt;0.005,"CONFERE",IF(F1461&lt;0,"FALTA","SOBRA")))</f>
        <v/>
      </c>
      <c r="H1461" s="17" t="n"/>
    </row>
    <row r="1462">
      <c r="A1462" s="26" t="n"/>
      <c r="B1462" s="17" t="n"/>
      <c r="C1462" s="17" t="n"/>
      <c r="D1462" s="18" t="n"/>
      <c r="E1462" s="18" t="n"/>
      <c r="F1462" s="18">
        <f>IF(OR(D1462="",E1462=""),"",ROUND(E1462-D1462,2))</f>
        <v/>
      </c>
      <c r="G1462" s="17">
        <f>IF(F1462="","",IF(ABS(F1462)&lt;0.005,"CONFERE",IF(F1462&lt;0,"FALTA","SOBRA")))</f>
        <v/>
      </c>
      <c r="H1462" s="17" t="n"/>
    </row>
    <row r="1463">
      <c r="A1463" s="26" t="n"/>
      <c r="B1463" s="17" t="n"/>
      <c r="C1463" s="17" t="n"/>
      <c r="D1463" s="18" t="n"/>
      <c r="E1463" s="18" t="n"/>
      <c r="F1463" s="18">
        <f>IF(OR(D1463="",E1463=""),"",ROUND(E1463-D1463,2))</f>
        <v/>
      </c>
      <c r="G1463" s="17">
        <f>IF(F1463="","",IF(ABS(F1463)&lt;0.005,"CONFERE",IF(F1463&lt;0,"FALTA","SOBRA")))</f>
        <v/>
      </c>
      <c r="H1463" s="17" t="n"/>
    </row>
    <row r="1464">
      <c r="A1464" s="26" t="n"/>
      <c r="B1464" s="17" t="n"/>
      <c r="C1464" s="17" t="n"/>
      <c r="D1464" s="18" t="n"/>
      <c r="E1464" s="18" t="n"/>
      <c r="F1464" s="18">
        <f>IF(OR(D1464="",E1464=""),"",ROUND(E1464-D1464,2))</f>
        <v/>
      </c>
      <c r="G1464" s="17">
        <f>IF(F1464="","",IF(ABS(F1464)&lt;0.005,"CONFERE",IF(F1464&lt;0,"FALTA","SOBRA")))</f>
        <v/>
      </c>
      <c r="H1464" s="17" t="n"/>
    </row>
    <row r="1465">
      <c r="A1465" s="26" t="n"/>
      <c r="B1465" s="17" t="n"/>
      <c r="C1465" s="17" t="n"/>
      <c r="D1465" s="18" t="n"/>
      <c r="E1465" s="18" t="n"/>
      <c r="F1465" s="18">
        <f>IF(OR(D1465="",E1465=""),"",ROUND(E1465-D1465,2))</f>
        <v/>
      </c>
      <c r="G1465" s="17">
        <f>IF(F1465="","",IF(ABS(F1465)&lt;0.005,"CONFERE",IF(F1465&lt;0,"FALTA","SOBRA")))</f>
        <v/>
      </c>
      <c r="H1465" s="17" t="n"/>
    </row>
    <row r="1466">
      <c r="A1466" s="26" t="n"/>
      <c r="B1466" s="17" t="n"/>
      <c r="C1466" s="17" t="n"/>
      <c r="D1466" s="18" t="n"/>
      <c r="E1466" s="18" t="n"/>
      <c r="F1466" s="18">
        <f>IF(OR(D1466="",E1466=""),"",ROUND(E1466-D1466,2))</f>
        <v/>
      </c>
      <c r="G1466" s="17">
        <f>IF(F1466="","",IF(ABS(F1466)&lt;0.005,"CONFERE",IF(F1466&lt;0,"FALTA","SOBRA")))</f>
        <v/>
      </c>
      <c r="H1466" s="17" t="n"/>
    </row>
    <row r="1467">
      <c r="A1467" s="26" t="n"/>
      <c r="B1467" s="17" t="n"/>
      <c r="C1467" s="17" t="n"/>
      <c r="D1467" s="18" t="n"/>
      <c r="E1467" s="18" t="n"/>
      <c r="F1467" s="18">
        <f>IF(OR(D1467="",E1467=""),"",ROUND(E1467-D1467,2))</f>
        <v/>
      </c>
      <c r="G1467" s="17">
        <f>IF(F1467="","",IF(ABS(F1467)&lt;0.005,"CONFERE",IF(F1467&lt;0,"FALTA","SOBRA")))</f>
        <v/>
      </c>
      <c r="H1467" s="17" t="n"/>
    </row>
    <row r="1468">
      <c r="A1468" s="26" t="n"/>
      <c r="B1468" s="17" t="n"/>
      <c r="C1468" s="17" t="n"/>
      <c r="D1468" s="18" t="n"/>
      <c r="E1468" s="18" t="n"/>
      <c r="F1468" s="18">
        <f>IF(OR(D1468="",E1468=""),"",ROUND(E1468-D1468,2))</f>
        <v/>
      </c>
      <c r="G1468" s="17">
        <f>IF(F1468="","",IF(ABS(F1468)&lt;0.005,"CONFERE",IF(F1468&lt;0,"FALTA","SOBRA")))</f>
        <v/>
      </c>
      <c r="H1468" s="17" t="n"/>
    </row>
    <row r="1469">
      <c r="A1469" s="26" t="n"/>
      <c r="B1469" s="17" t="n"/>
      <c r="C1469" s="17" t="n"/>
      <c r="D1469" s="18" t="n"/>
      <c r="E1469" s="18" t="n"/>
      <c r="F1469" s="18">
        <f>IF(OR(D1469="",E1469=""),"",ROUND(E1469-D1469,2))</f>
        <v/>
      </c>
      <c r="G1469" s="17">
        <f>IF(F1469="","",IF(ABS(F1469)&lt;0.005,"CONFERE",IF(F1469&lt;0,"FALTA","SOBRA")))</f>
        <v/>
      </c>
      <c r="H1469" s="17" t="n"/>
    </row>
    <row r="1470">
      <c r="A1470" s="26" t="n"/>
      <c r="B1470" s="17" t="n"/>
      <c r="C1470" s="17" t="n"/>
      <c r="D1470" s="18" t="n"/>
      <c r="E1470" s="18" t="n"/>
      <c r="F1470" s="18">
        <f>IF(OR(D1470="",E1470=""),"",ROUND(E1470-D1470,2))</f>
        <v/>
      </c>
      <c r="G1470" s="17">
        <f>IF(F1470="","",IF(ABS(F1470)&lt;0.005,"CONFERE",IF(F1470&lt;0,"FALTA","SOBRA")))</f>
        <v/>
      </c>
      <c r="H1470" s="17" t="n"/>
    </row>
    <row r="1471">
      <c r="A1471" s="26" t="n"/>
      <c r="B1471" s="17" t="n"/>
      <c r="C1471" s="17" t="n"/>
      <c r="D1471" s="18" t="n"/>
      <c r="E1471" s="18" t="n"/>
      <c r="F1471" s="18">
        <f>IF(OR(D1471="",E1471=""),"",ROUND(E1471-D1471,2))</f>
        <v/>
      </c>
      <c r="G1471" s="17">
        <f>IF(F1471="","",IF(ABS(F1471)&lt;0.005,"CONFERE",IF(F1471&lt;0,"FALTA","SOBRA")))</f>
        <v/>
      </c>
      <c r="H1471" s="17" t="n"/>
    </row>
    <row r="1472">
      <c r="A1472" s="26" t="n"/>
      <c r="B1472" s="17" t="n"/>
      <c r="C1472" s="17" t="n"/>
      <c r="D1472" s="18" t="n"/>
      <c r="E1472" s="18" t="n"/>
      <c r="F1472" s="18">
        <f>IF(OR(D1472="",E1472=""),"",ROUND(E1472-D1472,2))</f>
        <v/>
      </c>
      <c r="G1472" s="17">
        <f>IF(F1472="","",IF(ABS(F1472)&lt;0.005,"CONFERE",IF(F1472&lt;0,"FALTA","SOBRA")))</f>
        <v/>
      </c>
      <c r="H1472" s="17" t="n"/>
    </row>
    <row r="1473">
      <c r="A1473" s="26" t="n"/>
      <c r="B1473" s="17" t="n"/>
      <c r="C1473" s="17" t="n"/>
      <c r="D1473" s="18" t="n"/>
      <c r="E1473" s="18" t="n"/>
      <c r="F1473" s="18">
        <f>IF(OR(D1473="",E1473=""),"",ROUND(E1473-D1473,2))</f>
        <v/>
      </c>
      <c r="G1473" s="17">
        <f>IF(F1473="","",IF(ABS(F1473)&lt;0.005,"CONFERE",IF(F1473&lt;0,"FALTA","SOBRA")))</f>
        <v/>
      </c>
      <c r="H1473" s="17" t="n"/>
    </row>
    <row r="1474">
      <c r="A1474" s="26" t="n"/>
      <c r="B1474" s="17" t="n"/>
      <c r="C1474" s="17" t="n"/>
      <c r="D1474" s="18" t="n"/>
      <c r="E1474" s="18" t="n"/>
      <c r="F1474" s="18">
        <f>IF(OR(D1474="",E1474=""),"",ROUND(E1474-D1474,2))</f>
        <v/>
      </c>
      <c r="G1474" s="17">
        <f>IF(F1474="","",IF(ABS(F1474)&lt;0.005,"CONFERE",IF(F1474&lt;0,"FALTA","SOBRA")))</f>
        <v/>
      </c>
      <c r="H1474" s="17" t="n"/>
    </row>
    <row r="1475">
      <c r="A1475" s="26" t="n"/>
      <c r="B1475" s="17" t="n"/>
      <c r="C1475" s="17" t="n"/>
      <c r="D1475" s="18" t="n"/>
      <c r="E1475" s="18" t="n"/>
      <c r="F1475" s="18">
        <f>IF(OR(D1475="",E1475=""),"",ROUND(E1475-D1475,2))</f>
        <v/>
      </c>
      <c r="G1475" s="17">
        <f>IF(F1475="","",IF(ABS(F1475)&lt;0.005,"CONFERE",IF(F1475&lt;0,"FALTA","SOBRA")))</f>
        <v/>
      </c>
      <c r="H1475" s="17" t="n"/>
    </row>
    <row r="1476">
      <c r="A1476" s="26" t="n"/>
      <c r="B1476" s="17" t="n"/>
      <c r="C1476" s="17" t="n"/>
      <c r="D1476" s="18" t="n"/>
      <c r="E1476" s="18" t="n"/>
      <c r="F1476" s="18">
        <f>IF(OR(D1476="",E1476=""),"",ROUND(E1476-D1476,2))</f>
        <v/>
      </c>
      <c r="G1476" s="17">
        <f>IF(F1476="","",IF(ABS(F1476)&lt;0.005,"CONFERE",IF(F1476&lt;0,"FALTA","SOBRA")))</f>
        <v/>
      </c>
      <c r="H1476" s="17" t="n"/>
    </row>
    <row r="1477">
      <c r="A1477" s="26" t="n"/>
      <c r="B1477" s="17" t="n"/>
      <c r="C1477" s="17" t="n"/>
      <c r="D1477" s="18" t="n"/>
      <c r="E1477" s="18" t="n"/>
      <c r="F1477" s="18">
        <f>IF(OR(D1477="",E1477=""),"",ROUND(E1477-D1477,2))</f>
        <v/>
      </c>
      <c r="G1477" s="17">
        <f>IF(F1477="","",IF(ABS(F1477)&lt;0.005,"CONFERE",IF(F1477&lt;0,"FALTA","SOBRA")))</f>
        <v/>
      </c>
      <c r="H1477" s="17" t="n"/>
    </row>
    <row r="1478">
      <c r="A1478" s="26" t="n"/>
      <c r="B1478" s="17" t="n"/>
      <c r="C1478" s="17" t="n"/>
      <c r="D1478" s="18" t="n"/>
      <c r="E1478" s="18" t="n"/>
      <c r="F1478" s="18">
        <f>IF(OR(D1478="",E1478=""),"",ROUND(E1478-D1478,2))</f>
        <v/>
      </c>
      <c r="G1478" s="17">
        <f>IF(F1478="","",IF(ABS(F1478)&lt;0.005,"CONFERE",IF(F1478&lt;0,"FALTA","SOBRA")))</f>
        <v/>
      </c>
      <c r="H1478" s="17" t="n"/>
    </row>
    <row r="1479">
      <c r="A1479" s="26" t="n"/>
      <c r="B1479" s="17" t="n"/>
      <c r="C1479" s="17" t="n"/>
      <c r="D1479" s="18" t="n"/>
      <c r="E1479" s="18" t="n"/>
      <c r="F1479" s="18">
        <f>IF(OR(D1479="",E1479=""),"",ROUND(E1479-D1479,2))</f>
        <v/>
      </c>
      <c r="G1479" s="17">
        <f>IF(F1479="","",IF(ABS(F1479)&lt;0.005,"CONFERE",IF(F1479&lt;0,"FALTA","SOBRA")))</f>
        <v/>
      </c>
      <c r="H1479" s="17" t="n"/>
    </row>
    <row r="1480">
      <c r="A1480" s="26" t="n"/>
      <c r="B1480" s="17" t="n"/>
      <c r="C1480" s="17" t="n"/>
      <c r="D1480" s="18" t="n"/>
      <c r="E1480" s="18" t="n"/>
      <c r="F1480" s="18">
        <f>IF(OR(D1480="",E1480=""),"",ROUND(E1480-D1480,2))</f>
        <v/>
      </c>
      <c r="G1480" s="17">
        <f>IF(F1480="","",IF(ABS(F1480)&lt;0.005,"CONFERE",IF(F1480&lt;0,"FALTA","SOBRA")))</f>
        <v/>
      </c>
      <c r="H1480" s="17" t="n"/>
    </row>
    <row r="1481">
      <c r="A1481" s="26" t="n"/>
      <c r="B1481" s="17" t="n"/>
      <c r="C1481" s="17" t="n"/>
      <c r="D1481" s="18" t="n"/>
      <c r="E1481" s="18" t="n"/>
      <c r="F1481" s="18">
        <f>IF(OR(D1481="",E1481=""),"",ROUND(E1481-D1481,2))</f>
        <v/>
      </c>
      <c r="G1481" s="17">
        <f>IF(F1481="","",IF(ABS(F1481)&lt;0.005,"CONFERE",IF(F1481&lt;0,"FALTA","SOBRA")))</f>
        <v/>
      </c>
      <c r="H1481" s="17" t="n"/>
    </row>
    <row r="1482">
      <c r="A1482" s="26" t="n"/>
      <c r="B1482" s="17" t="n"/>
      <c r="C1482" s="17" t="n"/>
      <c r="D1482" s="18" t="n"/>
      <c r="E1482" s="18" t="n"/>
      <c r="F1482" s="18">
        <f>IF(OR(D1482="",E1482=""),"",ROUND(E1482-D1482,2))</f>
        <v/>
      </c>
      <c r="G1482" s="17">
        <f>IF(F1482="","",IF(ABS(F1482)&lt;0.005,"CONFERE",IF(F1482&lt;0,"FALTA","SOBRA")))</f>
        <v/>
      </c>
      <c r="H1482" s="17" t="n"/>
    </row>
    <row r="1483">
      <c r="A1483" s="26" t="n"/>
      <c r="B1483" s="17" t="n"/>
      <c r="C1483" s="17" t="n"/>
      <c r="D1483" s="18" t="n"/>
      <c r="E1483" s="18" t="n"/>
      <c r="F1483" s="18">
        <f>IF(OR(D1483="",E1483=""),"",ROUND(E1483-D1483,2))</f>
        <v/>
      </c>
      <c r="G1483" s="17">
        <f>IF(F1483="","",IF(ABS(F1483)&lt;0.005,"CONFERE",IF(F1483&lt;0,"FALTA","SOBRA")))</f>
        <v/>
      </c>
      <c r="H1483" s="17" t="n"/>
    </row>
    <row r="1484">
      <c r="A1484" s="26" t="n"/>
      <c r="B1484" s="17" t="n"/>
      <c r="C1484" s="17" t="n"/>
      <c r="D1484" s="18" t="n"/>
      <c r="E1484" s="18" t="n"/>
      <c r="F1484" s="18">
        <f>IF(OR(D1484="",E1484=""),"",ROUND(E1484-D1484,2))</f>
        <v/>
      </c>
      <c r="G1484" s="17">
        <f>IF(F1484="","",IF(ABS(F1484)&lt;0.005,"CONFERE",IF(F1484&lt;0,"FALTA","SOBRA")))</f>
        <v/>
      </c>
      <c r="H1484" s="17" t="n"/>
    </row>
    <row r="1485">
      <c r="A1485" s="26" t="n"/>
      <c r="B1485" s="17" t="n"/>
      <c r="C1485" s="17" t="n"/>
      <c r="D1485" s="18" t="n"/>
      <c r="E1485" s="18" t="n"/>
      <c r="F1485" s="18">
        <f>IF(OR(D1485="",E1485=""),"",ROUND(E1485-D1485,2))</f>
        <v/>
      </c>
      <c r="G1485" s="17">
        <f>IF(F1485="","",IF(ABS(F1485)&lt;0.005,"CONFERE",IF(F1485&lt;0,"FALTA","SOBRA")))</f>
        <v/>
      </c>
      <c r="H1485" s="17" t="n"/>
    </row>
    <row r="1486">
      <c r="A1486" s="26" t="n"/>
      <c r="B1486" s="17" t="n"/>
      <c r="C1486" s="17" t="n"/>
      <c r="D1486" s="18" t="n"/>
      <c r="E1486" s="18" t="n"/>
      <c r="F1486" s="18">
        <f>IF(OR(D1486="",E1486=""),"",ROUND(E1486-D1486,2))</f>
        <v/>
      </c>
      <c r="G1486" s="17">
        <f>IF(F1486="","",IF(ABS(F1486)&lt;0.005,"CONFERE",IF(F1486&lt;0,"FALTA","SOBRA")))</f>
        <v/>
      </c>
      <c r="H1486" s="17" t="n"/>
    </row>
    <row r="1487">
      <c r="A1487" s="26" t="n"/>
      <c r="B1487" s="17" t="n"/>
      <c r="C1487" s="17" t="n"/>
      <c r="D1487" s="18" t="n"/>
      <c r="E1487" s="18" t="n"/>
      <c r="F1487" s="18">
        <f>IF(OR(D1487="",E1487=""),"",ROUND(E1487-D1487,2))</f>
        <v/>
      </c>
      <c r="G1487" s="17">
        <f>IF(F1487="","",IF(ABS(F1487)&lt;0.005,"CONFERE",IF(F1487&lt;0,"FALTA","SOBRA")))</f>
        <v/>
      </c>
      <c r="H1487" s="17" t="n"/>
    </row>
    <row r="1488">
      <c r="A1488" s="26" t="n"/>
      <c r="B1488" s="17" t="n"/>
      <c r="C1488" s="17" t="n"/>
      <c r="D1488" s="18" t="n"/>
      <c r="E1488" s="18" t="n"/>
      <c r="F1488" s="18">
        <f>IF(OR(D1488="",E1488=""),"",ROUND(E1488-D1488,2))</f>
        <v/>
      </c>
      <c r="G1488" s="17">
        <f>IF(F1488="","",IF(ABS(F1488)&lt;0.005,"CONFERE",IF(F1488&lt;0,"FALTA","SOBRA")))</f>
        <v/>
      </c>
      <c r="H1488" s="17" t="n"/>
    </row>
    <row r="1489">
      <c r="A1489" s="26" t="n"/>
      <c r="B1489" s="17" t="n"/>
      <c r="C1489" s="17" t="n"/>
      <c r="D1489" s="18" t="n"/>
      <c r="E1489" s="18" t="n"/>
      <c r="F1489" s="18">
        <f>IF(OR(D1489="",E1489=""),"",ROUND(E1489-D1489,2))</f>
        <v/>
      </c>
      <c r="G1489" s="17">
        <f>IF(F1489="","",IF(ABS(F1489)&lt;0.005,"CONFERE",IF(F1489&lt;0,"FALTA","SOBRA")))</f>
        <v/>
      </c>
      <c r="H1489" s="17" t="n"/>
    </row>
    <row r="1490">
      <c r="A1490" s="26" t="n"/>
      <c r="B1490" s="17" t="n"/>
      <c r="C1490" s="17" t="n"/>
      <c r="D1490" s="18" t="n"/>
      <c r="E1490" s="18" t="n"/>
      <c r="F1490" s="18">
        <f>IF(OR(D1490="",E1490=""),"",ROUND(E1490-D1490,2))</f>
        <v/>
      </c>
      <c r="G1490" s="17">
        <f>IF(F1490="","",IF(ABS(F1490)&lt;0.005,"CONFERE",IF(F1490&lt;0,"FALTA","SOBRA")))</f>
        <v/>
      </c>
      <c r="H1490" s="17" t="n"/>
    </row>
    <row r="1491">
      <c r="A1491" s="26" t="n"/>
      <c r="B1491" s="17" t="n"/>
      <c r="C1491" s="17" t="n"/>
      <c r="D1491" s="18" t="n"/>
      <c r="E1491" s="18" t="n"/>
      <c r="F1491" s="18">
        <f>IF(OR(D1491="",E1491=""),"",ROUND(E1491-D1491,2))</f>
        <v/>
      </c>
      <c r="G1491" s="17">
        <f>IF(F1491="","",IF(ABS(F1491)&lt;0.005,"CONFERE",IF(F1491&lt;0,"FALTA","SOBRA")))</f>
        <v/>
      </c>
      <c r="H1491" s="17" t="n"/>
    </row>
    <row r="1492">
      <c r="A1492" s="26" t="n"/>
      <c r="B1492" s="17" t="n"/>
      <c r="C1492" s="17" t="n"/>
      <c r="D1492" s="18" t="n"/>
      <c r="E1492" s="18" t="n"/>
      <c r="F1492" s="18">
        <f>IF(OR(D1492="",E1492=""),"",ROUND(E1492-D1492,2))</f>
        <v/>
      </c>
      <c r="G1492" s="17">
        <f>IF(F1492="","",IF(ABS(F1492)&lt;0.005,"CONFERE",IF(F1492&lt;0,"FALTA","SOBRA")))</f>
        <v/>
      </c>
      <c r="H1492" s="17" t="n"/>
    </row>
    <row r="1493">
      <c r="A1493" s="26" t="n"/>
      <c r="B1493" s="17" t="n"/>
      <c r="C1493" s="17" t="n"/>
      <c r="D1493" s="18" t="n"/>
      <c r="E1493" s="18" t="n"/>
      <c r="F1493" s="18">
        <f>IF(OR(D1493="",E1493=""),"",ROUND(E1493-D1493,2))</f>
        <v/>
      </c>
      <c r="G1493" s="17">
        <f>IF(F1493="","",IF(ABS(F1493)&lt;0.005,"CONFERE",IF(F1493&lt;0,"FALTA","SOBRA")))</f>
        <v/>
      </c>
      <c r="H1493" s="17" t="n"/>
    </row>
    <row r="1494">
      <c r="A1494" s="26" t="n"/>
      <c r="B1494" s="17" t="n"/>
      <c r="C1494" s="17" t="n"/>
      <c r="D1494" s="18" t="n"/>
      <c r="E1494" s="18" t="n"/>
      <c r="F1494" s="18">
        <f>IF(OR(D1494="",E1494=""),"",ROUND(E1494-D1494,2))</f>
        <v/>
      </c>
      <c r="G1494" s="17">
        <f>IF(F1494="","",IF(ABS(F1494)&lt;0.005,"CONFERE",IF(F1494&lt;0,"FALTA","SOBRA")))</f>
        <v/>
      </c>
      <c r="H1494" s="17" t="n"/>
    </row>
    <row r="1495">
      <c r="A1495" s="26" t="n"/>
      <c r="B1495" s="17" t="n"/>
      <c r="C1495" s="17" t="n"/>
      <c r="D1495" s="18" t="n"/>
      <c r="E1495" s="18" t="n"/>
      <c r="F1495" s="18">
        <f>IF(OR(D1495="",E1495=""),"",ROUND(E1495-D1495,2))</f>
        <v/>
      </c>
      <c r="G1495" s="17">
        <f>IF(F1495="","",IF(ABS(F1495)&lt;0.005,"CONFERE",IF(F1495&lt;0,"FALTA","SOBRA")))</f>
        <v/>
      </c>
      <c r="H1495" s="17" t="n"/>
    </row>
    <row r="1496">
      <c r="A1496" s="26" t="n"/>
      <c r="B1496" s="17" t="n"/>
      <c r="C1496" s="17" t="n"/>
      <c r="D1496" s="18" t="n"/>
      <c r="E1496" s="18" t="n"/>
      <c r="F1496" s="18">
        <f>IF(OR(D1496="",E1496=""),"",ROUND(E1496-D1496,2))</f>
        <v/>
      </c>
      <c r="G1496" s="17">
        <f>IF(F1496="","",IF(ABS(F1496)&lt;0.005,"CONFERE",IF(F1496&lt;0,"FALTA","SOBRA")))</f>
        <v/>
      </c>
      <c r="H1496" s="17" t="n"/>
    </row>
    <row r="1497">
      <c r="A1497" s="26" t="n"/>
      <c r="B1497" s="17" t="n"/>
      <c r="C1497" s="17" t="n"/>
      <c r="D1497" s="18" t="n"/>
      <c r="E1497" s="18" t="n"/>
      <c r="F1497" s="18">
        <f>IF(OR(D1497="",E1497=""),"",ROUND(E1497-D1497,2))</f>
        <v/>
      </c>
      <c r="G1497" s="17">
        <f>IF(F1497="","",IF(ABS(F1497)&lt;0.005,"CONFERE",IF(F1497&lt;0,"FALTA","SOBRA")))</f>
        <v/>
      </c>
      <c r="H1497" s="17" t="n"/>
    </row>
    <row r="1498">
      <c r="A1498" s="26" t="n"/>
      <c r="B1498" s="17" t="n"/>
      <c r="C1498" s="17" t="n"/>
      <c r="D1498" s="18" t="n"/>
      <c r="E1498" s="18" t="n"/>
      <c r="F1498" s="18">
        <f>IF(OR(D1498="",E1498=""),"",ROUND(E1498-D1498,2))</f>
        <v/>
      </c>
      <c r="G1498" s="17">
        <f>IF(F1498="","",IF(ABS(F1498)&lt;0.005,"CONFERE",IF(F1498&lt;0,"FALTA","SOBRA")))</f>
        <v/>
      </c>
      <c r="H1498" s="17" t="n"/>
    </row>
    <row r="1499">
      <c r="A1499" s="26" t="n"/>
      <c r="B1499" s="17" t="n"/>
      <c r="C1499" s="17" t="n"/>
      <c r="D1499" s="18" t="n"/>
      <c r="E1499" s="18" t="n"/>
      <c r="F1499" s="18">
        <f>IF(OR(D1499="",E1499=""),"",ROUND(E1499-D1499,2))</f>
        <v/>
      </c>
      <c r="G1499" s="17">
        <f>IF(F1499="","",IF(ABS(F1499)&lt;0.005,"CONFERE",IF(F1499&lt;0,"FALTA","SOBRA")))</f>
        <v/>
      </c>
      <c r="H1499" s="17" t="n"/>
    </row>
    <row r="1500">
      <c r="A1500" s="26" t="n"/>
      <c r="B1500" s="17" t="n"/>
      <c r="C1500" s="17" t="n"/>
      <c r="D1500" s="18" t="n"/>
      <c r="E1500" s="18" t="n"/>
      <c r="F1500" s="18">
        <f>IF(OR(D1500="",E1500=""),"",ROUND(E1500-D1500,2))</f>
        <v/>
      </c>
      <c r="G1500" s="17">
        <f>IF(F1500="","",IF(ABS(F1500)&lt;0.005,"CONFERE",IF(F1500&lt;0,"FALTA","SOBRA")))</f>
        <v/>
      </c>
      <c r="H1500" s="17" t="n"/>
    </row>
    <row r="1501">
      <c r="A1501" s="26" t="n"/>
      <c r="B1501" s="17" t="n"/>
      <c r="C1501" s="17" t="n"/>
      <c r="D1501" s="18" t="n"/>
      <c r="E1501" s="18" t="n"/>
      <c r="F1501" s="18">
        <f>IF(OR(D1501="",E1501=""),"",ROUND(E1501-D1501,2))</f>
        <v/>
      </c>
      <c r="G1501" s="17">
        <f>IF(F1501="","",IF(ABS(F1501)&lt;0.005,"CONFERE",IF(F1501&lt;0,"FALTA","SOBRA")))</f>
        <v/>
      </c>
      <c r="H1501" s="17" t="n"/>
    </row>
    <row r="1502">
      <c r="A1502" s="26" t="n"/>
      <c r="B1502" s="17" t="n"/>
      <c r="C1502" s="17" t="n"/>
      <c r="D1502" s="18" t="n"/>
      <c r="E1502" s="18" t="n"/>
      <c r="F1502" s="18">
        <f>IF(OR(D1502="",E1502=""),"",ROUND(E1502-D1502,2))</f>
        <v/>
      </c>
      <c r="G1502" s="17">
        <f>IF(F1502="","",IF(ABS(F1502)&lt;0.005,"CONFERE",IF(F1502&lt;0,"FALTA","SOBRA")))</f>
        <v/>
      </c>
      <c r="H1502" s="17" t="n"/>
    </row>
    <row r="1503">
      <c r="A1503" s="26" t="n"/>
      <c r="B1503" s="17" t="n"/>
      <c r="C1503" s="17" t="n"/>
      <c r="D1503" s="18" t="n"/>
      <c r="E1503" s="18" t="n"/>
      <c r="F1503" s="18">
        <f>IF(OR(D1503="",E1503=""),"",ROUND(E1503-D1503,2))</f>
        <v/>
      </c>
      <c r="G1503" s="17">
        <f>IF(F1503="","",IF(ABS(F1503)&lt;0.005,"CONFERE",IF(F1503&lt;0,"FALTA","SOBRA")))</f>
        <v/>
      </c>
      <c r="H1503" s="17" t="n"/>
    </row>
    <row r="1504">
      <c r="A1504" s="26" t="n"/>
      <c r="B1504" s="17" t="n"/>
      <c r="C1504" s="17" t="n"/>
      <c r="D1504" s="18" t="n"/>
      <c r="E1504" s="18" t="n"/>
      <c r="F1504" s="18">
        <f>IF(OR(D1504="",E1504=""),"",ROUND(E1504-D1504,2))</f>
        <v/>
      </c>
      <c r="G1504" s="17">
        <f>IF(F1504="","",IF(ABS(F1504)&lt;0.005,"CONFERE",IF(F1504&lt;0,"FALTA","SOBRA")))</f>
        <v/>
      </c>
      <c r="H1504" s="17" t="n"/>
    </row>
    <row r="1505">
      <c r="A1505" s="26" t="n"/>
      <c r="B1505" s="17" t="n"/>
      <c r="C1505" s="17" t="n"/>
      <c r="D1505" s="18" t="n"/>
      <c r="E1505" s="18" t="n"/>
      <c r="F1505" s="18">
        <f>IF(OR(D1505="",E1505=""),"",ROUND(E1505-D1505,2))</f>
        <v/>
      </c>
      <c r="G1505" s="17">
        <f>IF(F1505="","",IF(ABS(F1505)&lt;0.005,"CONFERE",IF(F1505&lt;0,"FALTA","SOBRA")))</f>
        <v/>
      </c>
      <c r="H1505" s="17" t="n"/>
    </row>
  </sheetData>
  <autoFilter ref="A5:H1505"/>
  <conditionalFormatting sqref="G6:G1505">
    <cfRule type="expression" priority="1" dxfId="0">
      <formula>G6="CONFERE"</formula>
    </cfRule>
    <cfRule type="expression" priority="2" dxfId="1">
      <formula>G6="FALTA"</formula>
    </cfRule>
    <cfRule type="expression" priority="3" dxfId="2">
      <formula>G6="SOBRA"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1" customWidth="1" min="4" max="4"/>
    <col width="11" customWidth="1" min="5" max="5"/>
  </cols>
  <sheetData>
    <row r="1" ht="26" customHeight="1">
      <c r="A1" s="6" t="inlineStr">
        <is>
          <t>Faltas e sobras por mês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B4. Os números vêm da aba "Histórico".</t>
        </is>
      </c>
    </row>
    <row r="4">
      <c r="A4" s="19" t="inlineStr">
        <is>
          <t>Ano:</t>
        </is>
      </c>
      <c r="B4" s="15" t="n">
        <v>2026</v>
      </c>
    </row>
    <row r="5" ht="32" customHeight="1">
      <c r="A5" s="21" t="inlineStr">
        <is>
          <t>Mês</t>
        </is>
      </c>
      <c r="B5" s="21" t="inlineStr">
        <is>
          <t>Dias fechados</t>
        </is>
      </c>
      <c r="C5" s="21" t="inlineStr">
        <is>
          <t>Soma das diferenças</t>
        </is>
      </c>
      <c r="D5" s="21" t="inlineStr">
        <is>
          <t>Dias com falta</t>
        </is>
      </c>
      <c r="E5" s="21" t="inlineStr">
        <is>
          <t>Dias com sobra</t>
        </is>
      </c>
    </row>
    <row r="6">
      <c r="A6" s="27">
        <f>DATE($B$4,1,1)</f>
        <v/>
      </c>
      <c r="B6" s="28">
        <f>COUNTIFS('Histórico'!$A$6:$A$1505,"&gt;="&amp;A6,'Histórico'!$A$6:$A$1505,"&lt;"&amp;DATE(YEAR(A6),MONTH(A6)+1,1))</f>
        <v/>
      </c>
      <c r="C6" s="18">
        <f>SUMIFS('Histórico'!$F$6:$F$1505,'Histórico'!$A$6:$A$1505,"&gt;="&amp;A6,'Histórico'!$A$6:$A$1505,"&lt;"&amp;DATE(YEAR(A6),MONTH(A6)+1,1))</f>
        <v/>
      </c>
      <c r="D6" s="28">
        <f>COUNTIFS('Histórico'!$G$6:$G$1505,"FALTA",'Histórico'!$A$6:$A$1505,"&gt;="&amp;A6,'Histórico'!$A$6:$A$1505,"&lt;"&amp;DATE(YEAR(A6),MONTH(A6)+1,1))</f>
        <v/>
      </c>
      <c r="E6" s="28">
        <f>COUNTIFS('Histórico'!$G$6:$G$1505,"SOBRA",'Histórico'!$A$6:$A$1505,"&gt;="&amp;A6,'Histórico'!$A$6:$A$1505,"&lt;"&amp;DATE(YEAR(A6),MONTH(A6)+1,1))</f>
        <v/>
      </c>
    </row>
    <row r="7">
      <c r="A7" s="27">
        <f>DATE($B$4,2,1)</f>
        <v/>
      </c>
      <c r="B7" s="28">
        <f>COUNTIFS('Histórico'!$A$6:$A$1505,"&gt;="&amp;A7,'Histórico'!$A$6:$A$1505,"&lt;"&amp;DATE(YEAR(A7),MONTH(A7)+1,1))</f>
        <v/>
      </c>
      <c r="C7" s="18">
        <f>SUMIFS('Histórico'!$F$6:$F$1505,'Histórico'!$A$6:$A$1505,"&gt;="&amp;A7,'Histórico'!$A$6:$A$1505,"&lt;"&amp;DATE(YEAR(A7),MONTH(A7)+1,1))</f>
        <v/>
      </c>
      <c r="D7" s="28">
        <f>COUNTIFS('Histórico'!$G$6:$G$1505,"FALTA",'Histórico'!$A$6:$A$1505,"&gt;="&amp;A7,'Histórico'!$A$6:$A$1505,"&lt;"&amp;DATE(YEAR(A7),MONTH(A7)+1,1))</f>
        <v/>
      </c>
      <c r="E7" s="28">
        <f>COUNTIFS('Histórico'!$G$6:$G$1505,"SOBRA",'Histórico'!$A$6:$A$1505,"&gt;="&amp;A7,'Histórico'!$A$6:$A$1505,"&lt;"&amp;DATE(YEAR(A7),MONTH(A7)+1,1))</f>
        <v/>
      </c>
    </row>
    <row r="8">
      <c r="A8" s="27">
        <f>DATE($B$4,3,1)</f>
        <v/>
      </c>
      <c r="B8" s="28">
        <f>COUNTIFS('Histórico'!$A$6:$A$1505,"&gt;="&amp;A8,'Histórico'!$A$6:$A$1505,"&lt;"&amp;DATE(YEAR(A8),MONTH(A8)+1,1))</f>
        <v/>
      </c>
      <c r="C8" s="18">
        <f>SUMIFS('Histórico'!$F$6:$F$1505,'Histórico'!$A$6:$A$1505,"&gt;="&amp;A8,'Histórico'!$A$6:$A$1505,"&lt;"&amp;DATE(YEAR(A8),MONTH(A8)+1,1))</f>
        <v/>
      </c>
      <c r="D8" s="28">
        <f>COUNTIFS('Histórico'!$G$6:$G$1505,"FALTA",'Histórico'!$A$6:$A$1505,"&gt;="&amp;A8,'Histórico'!$A$6:$A$1505,"&lt;"&amp;DATE(YEAR(A8),MONTH(A8)+1,1))</f>
        <v/>
      </c>
      <c r="E8" s="28">
        <f>COUNTIFS('Histórico'!$G$6:$G$1505,"SOBRA",'Histórico'!$A$6:$A$1505,"&gt;="&amp;A8,'Histórico'!$A$6:$A$1505,"&lt;"&amp;DATE(YEAR(A8),MONTH(A8)+1,1))</f>
        <v/>
      </c>
    </row>
    <row r="9">
      <c r="A9" s="27">
        <f>DATE($B$4,4,1)</f>
        <v/>
      </c>
      <c r="B9" s="28">
        <f>COUNTIFS('Histórico'!$A$6:$A$1505,"&gt;="&amp;A9,'Histórico'!$A$6:$A$1505,"&lt;"&amp;DATE(YEAR(A9),MONTH(A9)+1,1))</f>
        <v/>
      </c>
      <c r="C9" s="18">
        <f>SUMIFS('Histórico'!$F$6:$F$1505,'Histórico'!$A$6:$A$1505,"&gt;="&amp;A9,'Histórico'!$A$6:$A$1505,"&lt;"&amp;DATE(YEAR(A9),MONTH(A9)+1,1))</f>
        <v/>
      </c>
      <c r="D9" s="28">
        <f>COUNTIFS('Histórico'!$G$6:$G$1505,"FALTA",'Histórico'!$A$6:$A$1505,"&gt;="&amp;A9,'Histórico'!$A$6:$A$1505,"&lt;"&amp;DATE(YEAR(A9),MONTH(A9)+1,1))</f>
        <v/>
      </c>
      <c r="E9" s="28">
        <f>COUNTIFS('Histórico'!$G$6:$G$1505,"SOBRA",'Histórico'!$A$6:$A$1505,"&gt;="&amp;A9,'Histórico'!$A$6:$A$1505,"&lt;"&amp;DATE(YEAR(A9),MONTH(A9)+1,1))</f>
        <v/>
      </c>
    </row>
    <row r="10">
      <c r="A10" s="27">
        <f>DATE($B$4,5,1)</f>
        <v/>
      </c>
      <c r="B10" s="28">
        <f>COUNTIFS('Histórico'!$A$6:$A$1505,"&gt;="&amp;A10,'Histórico'!$A$6:$A$1505,"&lt;"&amp;DATE(YEAR(A10),MONTH(A10)+1,1))</f>
        <v/>
      </c>
      <c r="C10" s="18">
        <f>SUMIFS('Histórico'!$F$6:$F$1505,'Histórico'!$A$6:$A$1505,"&gt;="&amp;A10,'Histórico'!$A$6:$A$1505,"&lt;"&amp;DATE(YEAR(A10),MONTH(A10)+1,1))</f>
        <v/>
      </c>
      <c r="D10" s="28">
        <f>COUNTIFS('Histórico'!$G$6:$G$1505,"FALTA",'Histórico'!$A$6:$A$1505,"&gt;="&amp;A10,'Histórico'!$A$6:$A$1505,"&lt;"&amp;DATE(YEAR(A10),MONTH(A10)+1,1))</f>
        <v/>
      </c>
      <c r="E10" s="28">
        <f>COUNTIFS('Histórico'!$G$6:$G$1505,"SOBRA",'Histórico'!$A$6:$A$1505,"&gt;="&amp;A10,'Histórico'!$A$6:$A$1505,"&lt;"&amp;DATE(YEAR(A10),MONTH(A10)+1,1))</f>
        <v/>
      </c>
    </row>
    <row r="11">
      <c r="A11" s="27">
        <f>DATE($B$4,6,1)</f>
        <v/>
      </c>
      <c r="B11" s="28">
        <f>COUNTIFS('Histórico'!$A$6:$A$1505,"&gt;="&amp;A11,'Histórico'!$A$6:$A$1505,"&lt;"&amp;DATE(YEAR(A11),MONTH(A11)+1,1))</f>
        <v/>
      </c>
      <c r="C11" s="18">
        <f>SUMIFS('Histórico'!$F$6:$F$1505,'Histórico'!$A$6:$A$1505,"&gt;="&amp;A11,'Histórico'!$A$6:$A$1505,"&lt;"&amp;DATE(YEAR(A11),MONTH(A11)+1,1))</f>
        <v/>
      </c>
      <c r="D11" s="28">
        <f>COUNTIFS('Histórico'!$G$6:$G$1505,"FALTA",'Histórico'!$A$6:$A$1505,"&gt;="&amp;A11,'Histórico'!$A$6:$A$1505,"&lt;"&amp;DATE(YEAR(A11),MONTH(A11)+1,1))</f>
        <v/>
      </c>
      <c r="E11" s="28">
        <f>COUNTIFS('Histórico'!$G$6:$G$1505,"SOBRA",'Histórico'!$A$6:$A$1505,"&gt;="&amp;A11,'Histórico'!$A$6:$A$1505,"&lt;"&amp;DATE(YEAR(A11),MONTH(A11)+1,1))</f>
        <v/>
      </c>
    </row>
    <row r="12">
      <c r="A12" s="27">
        <f>DATE($B$4,7,1)</f>
        <v/>
      </c>
      <c r="B12" s="28">
        <f>COUNTIFS('Histórico'!$A$6:$A$1505,"&gt;="&amp;A12,'Histórico'!$A$6:$A$1505,"&lt;"&amp;DATE(YEAR(A12),MONTH(A12)+1,1))</f>
        <v/>
      </c>
      <c r="C12" s="18">
        <f>SUMIFS('Histórico'!$F$6:$F$1505,'Histórico'!$A$6:$A$1505,"&gt;="&amp;A12,'Histórico'!$A$6:$A$1505,"&lt;"&amp;DATE(YEAR(A12),MONTH(A12)+1,1))</f>
        <v/>
      </c>
      <c r="D12" s="28">
        <f>COUNTIFS('Histórico'!$G$6:$G$1505,"FALTA",'Histórico'!$A$6:$A$1505,"&gt;="&amp;A12,'Histórico'!$A$6:$A$1505,"&lt;"&amp;DATE(YEAR(A12),MONTH(A12)+1,1))</f>
        <v/>
      </c>
      <c r="E12" s="28">
        <f>COUNTIFS('Histórico'!$G$6:$G$1505,"SOBRA",'Histórico'!$A$6:$A$1505,"&gt;="&amp;A12,'Histórico'!$A$6:$A$1505,"&lt;"&amp;DATE(YEAR(A12),MONTH(A12)+1,1))</f>
        <v/>
      </c>
    </row>
    <row r="13">
      <c r="A13" s="27">
        <f>DATE($B$4,8,1)</f>
        <v/>
      </c>
      <c r="B13" s="28">
        <f>COUNTIFS('Histórico'!$A$6:$A$1505,"&gt;="&amp;A13,'Histórico'!$A$6:$A$1505,"&lt;"&amp;DATE(YEAR(A13),MONTH(A13)+1,1))</f>
        <v/>
      </c>
      <c r="C13" s="18">
        <f>SUMIFS('Histórico'!$F$6:$F$1505,'Histórico'!$A$6:$A$1505,"&gt;="&amp;A13,'Histórico'!$A$6:$A$1505,"&lt;"&amp;DATE(YEAR(A13),MONTH(A13)+1,1))</f>
        <v/>
      </c>
      <c r="D13" s="28">
        <f>COUNTIFS('Histórico'!$G$6:$G$1505,"FALTA",'Histórico'!$A$6:$A$1505,"&gt;="&amp;A13,'Histórico'!$A$6:$A$1505,"&lt;"&amp;DATE(YEAR(A13),MONTH(A13)+1,1))</f>
        <v/>
      </c>
      <c r="E13" s="28">
        <f>COUNTIFS('Histórico'!$G$6:$G$1505,"SOBRA",'Histórico'!$A$6:$A$1505,"&gt;="&amp;A13,'Histórico'!$A$6:$A$1505,"&lt;"&amp;DATE(YEAR(A13),MONTH(A13)+1,1))</f>
        <v/>
      </c>
    </row>
    <row r="14">
      <c r="A14" s="27">
        <f>DATE($B$4,9,1)</f>
        <v/>
      </c>
      <c r="B14" s="28">
        <f>COUNTIFS('Histórico'!$A$6:$A$1505,"&gt;="&amp;A14,'Histórico'!$A$6:$A$1505,"&lt;"&amp;DATE(YEAR(A14),MONTH(A14)+1,1))</f>
        <v/>
      </c>
      <c r="C14" s="18">
        <f>SUMIFS('Histórico'!$F$6:$F$1505,'Histórico'!$A$6:$A$1505,"&gt;="&amp;A14,'Histórico'!$A$6:$A$1505,"&lt;"&amp;DATE(YEAR(A14),MONTH(A14)+1,1))</f>
        <v/>
      </c>
      <c r="D14" s="28">
        <f>COUNTIFS('Histórico'!$G$6:$G$1505,"FALTA",'Histórico'!$A$6:$A$1505,"&gt;="&amp;A14,'Histórico'!$A$6:$A$1505,"&lt;"&amp;DATE(YEAR(A14),MONTH(A14)+1,1))</f>
        <v/>
      </c>
      <c r="E14" s="28">
        <f>COUNTIFS('Histórico'!$G$6:$G$1505,"SOBRA",'Histórico'!$A$6:$A$1505,"&gt;="&amp;A14,'Histórico'!$A$6:$A$1505,"&lt;"&amp;DATE(YEAR(A14),MONTH(A14)+1,1))</f>
        <v/>
      </c>
    </row>
    <row r="15">
      <c r="A15" s="27">
        <f>DATE($B$4,10,1)</f>
        <v/>
      </c>
      <c r="B15" s="28">
        <f>COUNTIFS('Histórico'!$A$6:$A$1505,"&gt;="&amp;A15,'Histórico'!$A$6:$A$1505,"&lt;"&amp;DATE(YEAR(A15),MONTH(A15)+1,1))</f>
        <v/>
      </c>
      <c r="C15" s="18">
        <f>SUMIFS('Histórico'!$F$6:$F$1505,'Histórico'!$A$6:$A$1505,"&gt;="&amp;A15,'Histórico'!$A$6:$A$1505,"&lt;"&amp;DATE(YEAR(A15),MONTH(A15)+1,1))</f>
        <v/>
      </c>
      <c r="D15" s="28">
        <f>COUNTIFS('Histórico'!$G$6:$G$1505,"FALTA",'Histórico'!$A$6:$A$1505,"&gt;="&amp;A15,'Histórico'!$A$6:$A$1505,"&lt;"&amp;DATE(YEAR(A15),MONTH(A15)+1,1))</f>
        <v/>
      </c>
      <c r="E15" s="28">
        <f>COUNTIFS('Histórico'!$G$6:$G$1505,"SOBRA",'Histórico'!$A$6:$A$1505,"&gt;="&amp;A15,'Histórico'!$A$6:$A$1505,"&lt;"&amp;DATE(YEAR(A15),MONTH(A15)+1,1))</f>
        <v/>
      </c>
    </row>
    <row r="16">
      <c r="A16" s="27">
        <f>DATE($B$4,11,1)</f>
        <v/>
      </c>
      <c r="B16" s="28">
        <f>COUNTIFS('Histórico'!$A$6:$A$1505,"&gt;="&amp;A16,'Histórico'!$A$6:$A$1505,"&lt;"&amp;DATE(YEAR(A16),MONTH(A16)+1,1))</f>
        <v/>
      </c>
      <c r="C16" s="18">
        <f>SUMIFS('Histórico'!$F$6:$F$1505,'Histórico'!$A$6:$A$1505,"&gt;="&amp;A16,'Histórico'!$A$6:$A$1505,"&lt;"&amp;DATE(YEAR(A16),MONTH(A16)+1,1))</f>
        <v/>
      </c>
      <c r="D16" s="28">
        <f>COUNTIFS('Histórico'!$G$6:$G$1505,"FALTA",'Histórico'!$A$6:$A$1505,"&gt;="&amp;A16,'Histórico'!$A$6:$A$1505,"&lt;"&amp;DATE(YEAR(A16),MONTH(A16)+1,1))</f>
        <v/>
      </c>
      <c r="E16" s="28">
        <f>COUNTIFS('Histórico'!$G$6:$G$1505,"SOBRA",'Histórico'!$A$6:$A$1505,"&gt;="&amp;A16,'Histórico'!$A$6:$A$1505,"&lt;"&amp;DATE(YEAR(A16),MONTH(A16)+1,1))</f>
        <v/>
      </c>
    </row>
    <row r="17">
      <c r="A17" s="27">
        <f>DATE($B$4,12,1)</f>
        <v/>
      </c>
      <c r="B17" s="28">
        <f>COUNTIFS('Histórico'!$A$6:$A$1505,"&gt;="&amp;A17,'Histórico'!$A$6:$A$1505,"&lt;"&amp;DATE(YEAR(A17),MONTH(A17)+1,1))</f>
        <v/>
      </c>
      <c r="C17" s="18">
        <f>SUMIFS('Histórico'!$F$6:$F$1505,'Histórico'!$A$6:$A$1505,"&gt;="&amp;A17,'Histórico'!$A$6:$A$1505,"&lt;"&amp;DATE(YEAR(A17),MONTH(A17)+1,1))</f>
        <v/>
      </c>
      <c r="D17" s="28">
        <f>COUNTIFS('Histórico'!$G$6:$G$1505,"FALTA",'Histórico'!$A$6:$A$1505,"&gt;="&amp;A17,'Histórico'!$A$6:$A$1505,"&lt;"&amp;DATE(YEAR(A17),MONTH(A17)+1,1))</f>
        <v/>
      </c>
      <c r="E17" s="28">
        <f>COUNTIFS('Histórico'!$G$6:$G$1505,"SOBRA",'Histórico'!$A$6:$A$1505,"&gt;="&amp;A17,'Histórico'!$A$6:$A$1505,"&lt;"&amp;DATE(YEAR(A17),MONTH(A17)+1,1))</f>
        <v/>
      </c>
    </row>
  </sheetData>
  <autoFilter ref="A5:E17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fechamento de caixa</dc:title>
  <dcterms:created xmlns:dcterms="http://purl.org/dc/terms/" xmlns:xsi="http://www.w3.org/2001/XMLSchema-instance" xsi:type="dcterms:W3CDTF">2026-10-02T21:26:13Z</dcterms:created>
  <dcterms:modified xmlns:dcterms="http://purl.org/dc/terms/" xmlns:xsi="http://www.w3.org/2001/XMLSchema-instance" xsi:type="dcterms:W3CDTF">2026-10-02T21:26:13Z</dcterms:modified>
</cp:coreProperties>
</file>